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765"/>
  </bookViews>
  <sheets>
    <sheet name="最后总分" sheetId="9" r:id="rId1"/>
    <sheet name="Sheet1" sheetId="11" r:id="rId2"/>
    <sheet name="Sheet7" sheetId="10" r:id="rId3"/>
  </sheets>
  <definedNames>
    <definedName name="_xlnm._FilterDatabase" localSheetId="0" hidden="1">最后总分!$A$3:$O$52</definedName>
    <definedName name="_xlnm.Print_Titles" localSheetId="0">最后总分!$1:$3</definedName>
  </definedNames>
  <calcPr calcId="125725"/>
</workbook>
</file>

<file path=xl/calcChain.xml><?xml version="1.0" encoding="utf-8"?>
<calcChain xmlns="http://schemas.openxmlformats.org/spreadsheetml/2006/main">
  <c r="N39" i="9"/>
  <c r="N50"/>
  <c r="N40"/>
  <c r="N46"/>
  <c r="N45"/>
  <c r="N33"/>
  <c r="N38"/>
  <c r="N37"/>
  <c r="N51"/>
  <c r="N41"/>
  <c r="N42"/>
  <c r="N35"/>
  <c r="N47"/>
  <c r="N19"/>
  <c r="N28"/>
  <c r="N20"/>
  <c r="N43"/>
  <c r="N49"/>
  <c r="N48"/>
  <c r="N52"/>
  <c r="M3" i="10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2"/>
  <c r="F3" i="11"/>
  <c r="F4"/>
  <c r="F5"/>
  <c r="F6"/>
  <c r="F7"/>
  <c r="F8"/>
  <c r="F9"/>
  <c r="F10"/>
  <c r="F2"/>
  <c r="L36" i="9"/>
  <c r="N36" s="1"/>
  <c r="L32"/>
  <c r="N32" s="1"/>
  <c r="L31"/>
  <c r="N31" s="1"/>
  <c r="L44"/>
  <c r="N44" s="1"/>
  <c r="L10"/>
  <c r="N10" s="1"/>
  <c r="L26"/>
  <c r="N26" s="1"/>
  <c r="L30"/>
  <c r="N30" s="1"/>
  <c r="L29"/>
  <c r="N29" s="1"/>
  <c r="L27"/>
  <c r="N27" s="1"/>
  <c r="L17"/>
  <c r="N17" s="1"/>
  <c r="L25"/>
  <c r="N25" s="1"/>
  <c r="L34"/>
  <c r="N34" s="1"/>
  <c r="L22"/>
  <c r="N22" s="1"/>
  <c r="L5"/>
  <c r="N5" s="1"/>
  <c r="L23"/>
  <c r="N23" s="1"/>
  <c r="L9"/>
  <c r="N9" s="1"/>
  <c r="L15"/>
  <c r="N15" s="1"/>
  <c r="L24"/>
  <c r="N24" s="1"/>
  <c r="L13"/>
  <c r="N13" s="1"/>
  <c r="L7"/>
  <c r="N7" s="1"/>
  <c r="L14"/>
  <c r="N14" s="1"/>
  <c r="L6"/>
  <c r="N6" s="1"/>
  <c r="L16"/>
  <c r="N16" s="1"/>
  <c r="L18"/>
  <c r="N18" s="1"/>
  <c r="L12"/>
  <c r="N12" s="1"/>
  <c r="L11"/>
  <c r="N11" s="1"/>
  <c r="L4"/>
  <c r="N4" s="1"/>
  <c r="L21"/>
  <c r="N21" s="1"/>
  <c r="L8"/>
  <c r="N8" s="1"/>
  <c r="E3" i="10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2"/>
</calcChain>
</file>

<file path=xl/sharedStrings.xml><?xml version="1.0" encoding="utf-8"?>
<sst xmlns="http://schemas.openxmlformats.org/spreadsheetml/2006/main" count="416" uniqueCount="196">
  <si>
    <t>序号</t>
  </si>
  <si>
    <t>学科</t>
  </si>
  <si>
    <t>姓名</t>
  </si>
  <si>
    <t>是否考试</t>
  </si>
  <si>
    <t>总分</t>
  </si>
  <si>
    <t>赵婷</t>
  </si>
  <si>
    <t>苑海心</t>
  </si>
  <si>
    <t>姚玉萍</t>
  </si>
  <si>
    <t>何丰媛</t>
  </si>
  <si>
    <t>徐红婷</t>
  </si>
  <si>
    <t>刘铭茹</t>
  </si>
  <si>
    <t>陈佳姝</t>
  </si>
  <si>
    <t>张睿峰</t>
  </si>
  <si>
    <t>彭陈万里</t>
  </si>
  <si>
    <t>丁艳</t>
  </si>
  <si>
    <t>赵琰</t>
  </si>
  <si>
    <t>马君仪</t>
  </si>
  <si>
    <t>胡亚珂</t>
  </si>
  <si>
    <t>蔡成强</t>
  </si>
  <si>
    <t>刘佳佳</t>
  </si>
  <si>
    <t>汪紫阳</t>
  </si>
  <si>
    <t>聂薇</t>
  </si>
  <si>
    <t>文昌雨</t>
  </si>
  <si>
    <t>陈秋芝</t>
  </si>
  <si>
    <t>方莹莹</t>
  </si>
  <si>
    <t>程雨昕</t>
  </si>
  <si>
    <t>刘艳</t>
  </si>
  <si>
    <t>肖永婕</t>
  </si>
  <si>
    <t>黄雪琴</t>
  </si>
  <si>
    <t>陈瑶丹</t>
  </si>
  <si>
    <t>刘琳</t>
  </si>
  <si>
    <t>陈小凡</t>
  </si>
  <si>
    <t>付瑶</t>
  </si>
  <si>
    <t>李玉寒</t>
  </si>
  <si>
    <t>陈露</t>
  </si>
  <si>
    <t>郑小芳</t>
  </si>
  <si>
    <t>丁佳丽</t>
  </si>
  <si>
    <t>柳菲儿</t>
  </si>
  <si>
    <t>芦恒毅</t>
  </si>
  <si>
    <t>王婷</t>
  </si>
  <si>
    <t>最高分</t>
    <phoneticPr fontId="16" type="noConversion"/>
  </si>
  <si>
    <t>吕艳妮</t>
  </si>
  <si>
    <t>刘凌</t>
  </si>
  <si>
    <t>万泽彤</t>
  </si>
  <si>
    <t>曾梦莉</t>
  </si>
  <si>
    <t>刘媛媛</t>
  </si>
  <si>
    <t>龚丽</t>
  </si>
  <si>
    <t>王艺</t>
  </si>
  <si>
    <t>罗瑞欣</t>
  </si>
  <si>
    <t>黄文涛</t>
  </si>
  <si>
    <t>王欢</t>
  </si>
  <si>
    <t>李星星</t>
  </si>
  <si>
    <t>李诚欣</t>
  </si>
  <si>
    <t>张星铷</t>
  </si>
  <si>
    <t>杨凌云</t>
  </si>
  <si>
    <t>李晓露</t>
  </si>
  <si>
    <t>黄潇涵</t>
  </si>
  <si>
    <t>唐彩萍</t>
  </si>
  <si>
    <t>陈立</t>
  </si>
  <si>
    <t>王邓玥</t>
  </si>
  <si>
    <t>郑千屿</t>
  </si>
  <si>
    <t>张文敬</t>
  </si>
  <si>
    <t>汤佳</t>
  </si>
  <si>
    <t>李毓红</t>
  </si>
  <si>
    <t>刘林</t>
  </si>
  <si>
    <t>王杰</t>
  </si>
  <si>
    <t>苏梦如</t>
  </si>
  <si>
    <t>李桦炜</t>
  </si>
  <si>
    <t>罗航</t>
  </si>
  <si>
    <t>李梦娇</t>
  </si>
  <si>
    <t>唐钟华</t>
  </si>
  <si>
    <t>张洋</t>
  </si>
  <si>
    <t>杨满</t>
  </si>
  <si>
    <t>何苗</t>
  </si>
  <si>
    <t>马佩宁</t>
  </si>
  <si>
    <t>张雨晴</t>
  </si>
  <si>
    <t>黄甜甜</t>
  </si>
  <si>
    <t>李彩霞</t>
  </si>
  <si>
    <t>李心茹</t>
  </si>
  <si>
    <t>李心怡</t>
  </si>
  <si>
    <t>王正旺</t>
  </si>
  <si>
    <t>周桢瑞</t>
  </si>
  <si>
    <t>胡炜明</t>
  </si>
  <si>
    <t>陈晓</t>
  </si>
  <si>
    <t>向洋</t>
  </si>
  <si>
    <t>王文萱</t>
  </si>
  <si>
    <t>张倩</t>
  </si>
  <si>
    <t>彭诗韵</t>
  </si>
  <si>
    <t>肖扬</t>
  </si>
  <si>
    <t>周文怡</t>
  </si>
  <si>
    <t>1-国考</t>
    <phoneticPr fontId="16" type="noConversion"/>
  </si>
  <si>
    <t>综合素质</t>
    <phoneticPr fontId="16" type="noConversion"/>
  </si>
  <si>
    <t>教育知识与能力</t>
    <phoneticPr fontId="16" type="noConversion"/>
  </si>
  <si>
    <t>学科（生物）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</si>
  <si>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</si>
  <si>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</si>
  <si>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</si>
  <si>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</si>
  <si>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</si>
  <si>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</si>
  <si>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</si>
  <si>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</si>
  <si>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</si>
  <si>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</si>
  <si>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</si>
  <si>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</si>
  <si>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</si>
  <si>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</si>
  <si>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</si>
  <si>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</si>
  <si>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</si>
  <si>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</si>
  <si>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</si>
  <si>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</si>
  <si>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</si>
  <si>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</si>
  <si>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</si>
  <si>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</si>
  <si>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</si>
  <si>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</si>
  <si>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</si>
  <si>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</si>
  <si>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</si>
  <si>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</si>
  <si>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</si>
  <si>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</si>
  <si>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</si>
  <si>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</si>
  <si>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</si>
  <si>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</si>
  <si>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</si>
  <si>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</si>
  <si>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</si>
  <si>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</si>
  <si>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</si>
  <si>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</si>
  <si>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</si>
  <si>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</si>
  <si>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</si>
  <si>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</si>
  <si>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</si>
  <si>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</si>
  <si>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</si>
  <si>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</si>
  <si>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</si>
  <si>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</si>
  <si>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</si>
  <si>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</si>
  <si>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</si>
  <si>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</si>
  <si>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</si>
  <si>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</si>
  <si>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</si>
  <si>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</si>
  <si>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</si>
  <si>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</si>
  <si>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</si>
  <si>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</si>
  <si>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</si>
  <si>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</si>
  <si>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</si>
  <si>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</si>
  <si>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</si>
  <si>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1-国考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</si>
  <si>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</si>
  <si>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</si>
  <si>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</si>
  <si>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</si>
  <si>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</si>
  <si>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</si>
  <si>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</si>
  <si>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</si>
  <si>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</si>
  <si>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</si>
  <si>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</si>
  <si>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</si>
  <si>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</si>
  <si>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2-校考</t>
    <phoneticPr fontId="16" type="noConversion"/>
  </si>
  <si>
    <t>生物科学</t>
    <phoneticPr fontId="16" type="noConversion"/>
  </si>
  <si>
    <t>2-校考</t>
    <phoneticPr fontId="16" type="noConversion"/>
  </si>
  <si>
    <t>1-国考</t>
    <phoneticPr fontId="16" type="noConversion"/>
  </si>
  <si>
    <t>生物科学</t>
    <phoneticPr fontId="16" type="noConversion"/>
  </si>
  <si>
    <t>是</t>
    <phoneticPr fontId="16" type="noConversion"/>
  </si>
  <si>
    <t>否</t>
    <phoneticPr fontId="16" type="noConversion"/>
  </si>
  <si>
    <t>考核是
否通过</t>
    <phoneticPr fontId="16" type="noConversion"/>
  </si>
  <si>
    <t>综合
素质</t>
    <phoneticPr fontId="16" type="noConversion"/>
  </si>
  <si>
    <t>教育知
识成绩</t>
    <phoneticPr fontId="16" type="noConversion"/>
  </si>
  <si>
    <t>综合素
质成绩</t>
    <phoneticPr fontId="16" type="noConversion"/>
  </si>
  <si>
    <t>教育知识能力成绩</t>
    <phoneticPr fontId="16" type="noConversion"/>
  </si>
  <si>
    <t>学科知识与教学能力</t>
    <phoneticPr fontId="16" type="noConversion"/>
  </si>
  <si>
    <t>笔试成绩</t>
    <phoneticPr fontId="16" type="noConversion"/>
  </si>
  <si>
    <t>面试
成绩</t>
    <phoneticPr fontId="5" type="noConversion"/>
  </si>
  <si>
    <t>是否
考试</t>
    <phoneticPr fontId="16" type="noConversion"/>
  </si>
  <si>
    <t>学科
知识</t>
    <phoneticPr fontId="16" type="noConversion"/>
  </si>
  <si>
    <t>黄冈师范生物与农业资源学院2024年免试认定教师资格校考成绩与考核结果公示</t>
    <phoneticPr fontId="5" type="noConversion"/>
  </si>
  <si>
    <t>否，单科成
绩未合格</t>
    <phoneticPr fontId="16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</si>
</sst>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Calibri"/>
      <family val="2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1"/>
      <color indexed="8"/>
      <name val="宋体"/>
      <family val="2"/>
      <scheme val="minor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5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7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8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9" fillId="0" borderId="0">
      <alignment vertical="center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1" xfId="4" applyNumberFormat="1" applyFont="1" applyFill="1" applyBorder="1" applyAlignment="1">
      <alignment horizontal="center" vertical="center"/>
    </xf>
    <xf numFmtId="49" fontId="13" fillId="2" borderId="1" xfId="4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9" applyFont="1" applyFill="1" applyBorder="1" applyAlignment="1">
      <alignment horizontal="center" vertical="center"/>
    </xf>
    <xf numFmtId="0" fontId="12" fillId="0" borderId="1" xfId="9" applyNumberFormat="1" applyFont="1" applyFill="1" applyBorder="1" applyAlignment="1">
      <alignment horizontal="center" vertical="center"/>
    </xf>
    <xf numFmtId="0" fontId="12" fillId="0" borderId="1" xfId="9" applyNumberFormat="1" applyFont="1" applyBorder="1" applyAlignment="1">
      <alignment horizontal="center" vertical="center"/>
    </xf>
    <xf numFmtId="0" fontId="13" fillId="0" borderId="1" xfId="10" applyNumberFormat="1" applyFont="1" applyFill="1" applyBorder="1" applyAlignment="1">
      <alignment horizontal="center" vertical="center"/>
    </xf>
    <xf numFmtId="0" fontId="14" fillId="2" borderId="1" xfId="10" applyNumberFormat="1" applyFont="1" applyFill="1" applyBorder="1" applyAlignment="1">
      <alignment horizontal="center" vertical="center" wrapText="1"/>
    </xf>
    <xf numFmtId="0" fontId="14" fillId="0" borderId="1" xfId="1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17" fillId="0" borderId="1" xfId="15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1" xfId="15" applyBorder="1" applyAlignment="1">
      <alignment horizontal="center" vertical="center"/>
    </xf>
    <xf numFmtId="0" fontId="17" fillId="0" borderId="1" xfId="15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16" applyFont="1" applyFill="1" applyBorder="1" applyAlignment="1">
      <alignment horizontal="center" vertical="center"/>
    </xf>
    <xf numFmtId="0" fontId="23" fillId="2" borderId="1" xfId="13" applyNumberFormat="1" applyFont="1" applyFill="1" applyBorder="1" applyAlignment="1">
      <alignment horizontal="center" vertical="center"/>
    </xf>
    <xf numFmtId="0" fontId="23" fillId="0" borderId="1" xfId="16" applyFont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0" borderId="1" xfId="9" applyFont="1" applyBorder="1" applyAlignment="1">
      <alignment horizontal="center" vertical="center"/>
    </xf>
    <xf numFmtId="0" fontId="23" fillId="0" borderId="1" xfId="15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89" applyFont="1" applyBorder="1" applyAlignment="1">
      <alignment horizontal="center" vertical="center"/>
    </xf>
    <xf numFmtId="0" fontId="23" fillId="0" borderId="1" xfId="4" applyNumberFormat="1" applyFont="1" applyFill="1" applyBorder="1" applyAlignment="1">
      <alignment horizontal="center" vertical="center"/>
    </xf>
    <xf numFmtId="0" fontId="23" fillId="2" borderId="1" xfId="4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24" fillId="0" borderId="1" xfId="9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24" fillId="0" borderId="1" xfId="9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50">
    <cellStyle name="常规" xfId="0" builtinId="0"/>
    <cellStyle name="常规 10" xfId="17"/>
    <cellStyle name="常规 10 2" xfId="18"/>
    <cellStyle name="常规 10 3" xfId="19"/>
    <cellStyle name="常规 10 4" xfId="20"/>
    <cellStyle name="常规 10 5" xfId="21"/>
    <cellStyle name="常规 10 6" xfId="22"/>
    <cellStyle name="常规 10 7" xfId="23"/>
    <cellStyle name="常规 11" xfId="24"/>
    <cellStyle name="常规 11 2" xfId="25"/>
    <cellStyle name="常规 11 3" xfId="26"/>
    <cellStyle name="常规 11 4" xfId="27"/>
    <cellStyle name="常规 11 5" xfId="28"/>
    <cellStyle name="常规 11 6" xfId="29"/>
    <cellStyle name="常规 11 7" xfId="30"/>
    <cellStyle name="常规 12" xfId="11"/>
    <cellStyle name="常规 12 2" xfId="32"/>
    <cellStyle name="常规 12 3" xfId="33"/>
    <cellStyle name="常规 12 4" xfId="34"/>
    <cellStyle name="常规 12 5" xfId="35"/>
    <cellStyle name="常规 12 6" xfId="36"/>
    <cellStyle name="常规 12 7" xfId="37"/>
    <cellStyle name="常规 12 8" xfId="31"/>
    <cellStyle name="常规 13" xfId="38"/>
    <cellStyle name="常规 13 2" xfId="39"/>
    <cellStyle name="常规 13 3" xfId="40"/>
    <cellStyle name="常规 13 4" xfId="41"/>
    <cellStyle name="常规 13 5" xfId="42"/>
    <cellStyle name="常规 13 6" xfId="43"/>
    <cellStyle name="常规 13 7" xfId="44"/>
    <cellStyle name="常规 14" xfId="45"/>
    <cellStyle name="常规 14 2" xfId="46"/>
    <cellStyle name="常规 14 3" xfId="47"/>
    <cellStyle name="常规 14 4" xfId="48"/>
    <cellStyle name="常规 14 5" xfId="49"/>
    <cellStyle name="常规 14 6" xfId="50"/>
    <cellStyle name="常规 14 7" xfId="51"/>
    <cellStyle name="常规 15" xfId="52"/>
    <cellStyle name="常规 15 2" xfId="53"/>
    <cellStyle name="常规 15 3" xfId="54"/>
    <cellStyle name="常规 15 4" xfId="55"/>
    <cellStyle name="常规 15 5" xfId="56"/>
    <cellStyle name="常规 15 6" xfId="57"/>
    <cellStyle name="常规 15 7" xfId="58"/>
    <cellStyle name="常规 16" xfId="59"/>
    <cellStyle name="常规 16 2" xfId="60"/>
    <cellStyle name="常规 16 3" xfId="61"/>
    <cellStyle name="常规 16 4" xfId="62"/>
    <cellStyle name="常规 16 5" xfId="63"/>
    <cellStyle name="常规 16 6" xfId="64"/>
    <cellStyle name="常规 16 7" xfId="65"/>
    <cellStyle name="常规 17" xfId="66"/>
    <cellStyle name="常规 17 2" xfId="67"/>
    <cellStyle name="常规 17 3" xfId="68"/>
    <cellStyle name="常规 17 4" xfId="69"/>
    <cellStyle name="常规 17 5" xfId="70"/>
    <cellStyle name="常规 17 6" xfId="71"/>
    <cellStyle name="常规 17 7" xfId="72"/>
    <cellStyle name="常规 18" xfId="73"/>
    <cellStyle name="常规 18 2" xfId="74"/>
    <cellStyle name="常规 18 3" xfId="75"/>
    <cellStyle name="常规 18 4" xfId="76"/>
    <cellStyle name="常规 18 5" xfId="77"/>
    <cellStyle name="常规 18 6" xfId="78"/>
    <cellStyle name="常规 18 7" xfId="79"/>
    <cellStyle name="常规 19" xfId="12"/>
    <cellStyle name="常规 19 2" xfId="81"/>
    <cellStyle name="常规 19 3" xfId="82"/>
    <cellStyle name="常规 19 4" xfId="83"/>
    <cellStyle name="常规 19 5" xfId="84"/>
    <cellStyle name="常规 19 6" xfId="85"/>
    <cellStyle name="常规 19 7" xfId="86"/>
    <cellStyle name="常规 19 8" xfId="80"/>
    <cellStyle name="常规 2" xfId="2"/>
    <cellStyle name="常规 2 10" xfId="87"/>
    <cellStyle name="常规 2 11" xfId="88"/>
    <cellStyle name="常规 2 12" xfId="89"/>
    <cellStyle name="常规 2 13" xfId="90"/>
    <cellStyle name="常规 2 14" xfId="91"/>
    <cellStyle name="常规 2 15" xfId="92"/>
    <cellStyle name="常规 2 16" xfId="93"/>
    <cellStyle name="常规 2 17" xfId="94"/>
    <cellStyle name="常规 2 18" xfId="95"/>
    <cellStyle name="常规 2 19" xfId="249"/>
    <cellStyle name="常规 2 2" xfId="5"/>
    <cellStyle name="常规 2 2 2" xfId="97"/>
    <cellStyle name="常规 2 2 2 2" xfId="98"/>
    <cellStyle name="常规 2 2 2 3" xfId="99"/>
    <cellStyle name="常规 2 2 2 4" xfId="100"/>
    <cellStyle name="常规 2 2 2 5" xfId="101"/>
    <cellStyle name="常规 2 2 3" xfId="102"/>
    <cellStyle name="常规 2 2 4" xfId="103"/>
    <cellStyle name="常规 2 2 5" xfId="104"/>
    <cellStyle name="常规 2 2 6" xfId="105"/>
    <cellStyle name="常规 2 2 7" xfId="106"/>
    <cellStyle name="常规 2 2 8" xfId="96"/>
    <cellStyle name="常规 2 3" xfId="1"/>
    <cellStyle name="常规 2 3 2" xfId="7"/>
    <cellStyle name="常规 2 3 3" xfId="107"/>
    <cellStyle name="常规 2 3 4" xfId="108"/>
    <cellStyle name="常规 2 3 5" xfId="109"/>
    <cellStyle name="常规 2 3 6" xfId="110"/>
    <cellStyle name="常规 2 3 7" xfId="111"/>
    <cellStyle name="常规 2 4" xfId="13"/>
    <cellStyle name="常规 2 4 2" xfId="112"/>
    <cellStyle name="常规 2 5" xfId="16"/>
    <cellStyle name="常规 2 5 2" xfId="113"/>
    <cellStyle name="常规 2 6" xfId="114"/>
    <cellStyle name="常规 2 7" xfId="115"/>
    <cellStyle name="常规 2 8" xfId="116"/>
    <cellStyle name="常规 2 9" xfId="117"/>
    <cellStyle name="常规 20" xfId="118"/>
    <cellStyle name="常规 20 2" xfId="119"/>
    <cellStyle name="常规 20 3" xfId="120"/>
    <cellStyle name="常规 20 4" xfId="121"/>
    <cellStyle name="常规 20 5" xfId="122"/>
    <cellStyle name="常规 20 6" xfId="123"/>
    <cellStyle name="常规 20 7" xfId="124"/>
    <cellStyle name="常规 21" xfId="125"/>
    <cellStyle name="常规 21 2" xfId="126"/>
    <cellStyle name="常规 21 3" xfId="127"/>
    <cellStyle name="常规 21 4" xfId="128"/>
    <cellStyle name="常规 21 5" xfId="129"/>
    <cellStyle name="常规 21 6" xfId="130"/>
    <cellStyle name="常规 21 7" xfId="131"/>
    <cellStyle name="常规 22" xfId="132"/>
    <cellStyle name="常规 22 2" xfId="133"/>
    <cellStyle name="常规 22 3" xfId="134"/>
    <cellStyle name="常规 22 4" xfId="135"/>
    <cellStyle name="常规 22 5" xfId="136"/>
    <cellStyle name="常规 22 6" xfId="137"/>
    <cellStyle name="常规 22 7" xfId="138"/>
    <cellStyle name="常规 23" xfId="139"/>
    <cellStyle name="常规 23 2" xfId="140"/>
    <cellStyle name="常规 23 3" xfId="141"/>
    <cellStyle name="常规 23 4" xfId="142"/>
    <cellStyle name="常规 23 5" xfId="143"/>
    <cellStyle name="常规 23 6" xfId="144"/>
    <cellStyle name="常规 23 7" xfId="145"/>
    <cellStyle name="常规 24" xfId="146"/>
    <cellStyle name="常规 24 2" xfId="147"/>
    <cellStyle name="常规 24 3" xfId="148"/>
    <cellStyle name="常规 24 4" xfId="149"/>
    <cellStyle name="常规 24 5" xfId="150"/>
    <cellStyle name="常规 24 6" xfId="151"/>
    <cellStyle name="常规 24 7" xfId="152"/>
    <cellStyle name="常规 25" xfId="153"/>
    <cellStyle name="常规 25 2" xfId="154"/>
    <cellStyle name="常规 25 3" xfId="155"/>
    <cellStyle name="常规 25 4" xfId="156"/>
    <cellStyle name="常规 25 5" xfId="157"/>
    <cellStyle name="常规 25 6" xfId="158"/>
    <cellStyle name="常规 25 7" xfId="159"/>
    <cellStyle name="常规 26" xfId="160"/>
    <cellStyle name="常规 26 2" xfId="161"/>
    <cellStyle name="常规 26 3" xfId="162"/>
    <cellStyle name="常规 26 4" xfId="163"/>
    <cellStyle name="常规 26 5" xfId="164"/>
    <cellStyle name="常规 26 6" xfId="165"/>
    <cellStyle name="常规 26 7" xfId="166"/>
    <cellStyle name="常规 27" xfId="167"/>
    <cellStyle name="常规 28" xfId="168"/>
    <cellStyle name="常规 29" xfId="169"/>
    <cellStyle name="常规 3" xfId="4"/>
    <cellStyle name="常规 3 10" xfId="170"/>
    <cellStyle name="常规 3 11" xfId="171"/>
    <cellStyle name="常规 3 12" xfId="172"/>
    <cellStyle name="常规 3 13" xfId="173"/>
    <cellStyle name="常规 3 2" xfId="10"/>
    <cellStyle name="常规 3 2 2" xfId="174"/>
    <cellStyle name="常规 3 3" xfId="175"/>
    <cellStyle name="常规 3 4" xfId="176"/>
    <cellStyle name="常规 3 5" xfId="177"/>
    <cellStyle name="常规 3 6" xfId="178"/>
    <cellStyle name="常规 3 7" xfId="179"/>
    <cellStyle name="常规 3 8" xfId="180"/>
    <cellStyle name="常规 3 9" xfId="181"/>
    <cellStyle name="常规 30" xfId="182"/>
    <cellStyle name="常规 31" xfId="183"/>
    <cellStyle name="常规 32" xfId="184"/>
    <cellStyle name="常规 33" xfId="185"/>
    <cellStyle name="常规 34" xfId="186"/>
    <cellStyle name="常规 35" xfId="187"/>
    <cellStyle name="常规 36" xfId="188"/>
    <cellStyle name="常规 37" xfId="189"/>
    <cellStyle name="常规 38" xfId="190"/>
    <cellStyle name="常规 39" xfId="6"/>
    <cellStyle name="常规 39 2" xfId="9"/>
    <cellStyle name="常规 39 3" xfId="191"/>
    <cellStyle name="常规 39 4" xfId="192"/>
    <cellStyle name="常规 39 5" xfId="193"/>
    <cellStyle name="常规 39 6" xfId="194"/>
    <cellStyle name="常规 39 7" xfId="195"/>
    <cellStyle name="常规 4" xfId="3"/>
    <cellStyle name="常规 4 2" xfId="196"/>
    <cellStyle name="常规 4 3" xfId="197"/>
    <cellStyle name="常规 4 4" xfId="198"/>
    <cellStyle name="常规 4 5" xfId="199"/>
    <cellStyle name="常规 4 6" xfId="200"/>
    <cellStyle name="常规 4 7" xfId="201"/>
    <cellStyle name="常规 41" xfId="202"/>
    <cellStyle name="常规 42" xfId="203"/>
    <cellStyle name="常规 43" xfId="204"/>
    <cellStyle name="常规 44" xfId="205"/>
    <cellStyle name="常规 46" xfId="206"/>
    <cellStyle name="常规 5" xfId="8"/>
    <cellStyle name="常规 5 10" xfId="208"/>
    <cellStyle name="常规 5 11" xfId="207"/>
    <cellStyle name="常规 5 2" xfId="14"/>
    <cellStyle name="常规 5 2 2" xfId="210"/>
    <cellStyle name="常规 5 2 3" xfId="211"/>
    <cellStyle name="常规 5 2 4" xfId="212"/>
    <cellStyle name="常规 5 2 5" xfId="213"/>
    <cellStyle name="常规 5 2 6" xfId="209"/>
    <cellStyle name="常规 5 3" xfId="214"/>
    <cellStyle name="常规 5 4" xfId="215"/>
    <cellStyle name="常规 5 5" xfId="216"/>
    <cellStyle name="常规 5 6" xfId="217"/>
    <cellStyle name="常规 5 7" xfId="218"/>
    <cellStyle name="常规 5 8" xfId="219"/>
    <cellStyle name="常规 5 9" xfId="220"/>
    <cellStyle name="常规 6" xfId="15"/>
    <cellStyle name="常规 6 2" xfId="222"/>
    <cellStyle name="常规 6 3" xfId="223"/>
    <cellStyle name="常规 6 4" xfId="224"/>
    <cellStyle name="常规 6 5" xfId="225"/>
    <cellStyle name="常规 6 6" xfId="226"/>
    <cellStyle name="常规 6 7" xfId="227"/>
    <cellStyle name="常规 6 8" xfId="221"/>
    <cellStyle name="常规 7" xfId="228"/>
    <cellStyle name="常规 7 2" xfId="229"/>
    <cellStyle name="常规 7 3" xfId="230"/>
    <cellStyle name="常规 7 4" xfId="231"/>
    <cellStyle name="常规 7 5" xfId="232"/>
    <cellStyle name="常规 7 6" xfId="233"/>
    <cellStyle name="常规 7 7" xfId="234"/>
    <cellStyle name="常规 8" xfId="235"/>
    <cellStyle name="常规 8 2" xfId="236"/>
    <cellStyle name="常规 8 3" xfId="237"/>
    <cellStyle name="常规 8 4" xfId="238"/>
    <cellStyle name="常规 8 5" xfId="239"/>
    <cellStyle name="常规 8 6" xfId="240"/>
    <cellStyle name="常规 8 7" xfId="241"/>
    <cellStyle name="常规 9" xfId="242"/>
    <cellStyle name="常规 9 2" xfId="243"/>
    <cellStyle name="常规 9 3" xfId="244"/>
    <cellStyle name="常规 9 4" xfId="245"/>
    <cellStyle name="常规 9 5" xfId="246"/>
    <cellStyle name="常规 9 6" xfId="247"/>
    <cellStyle name="常规 9 7" xfId="2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topLeftCell="A34" workbookViewId="0">
      <selection activeCell="W50" sqref="W50"/>
    </sheetView>
  </sheetViews>
  <sheetFormatPr defaultColWidth="9" defaultRowHeight="20.100000000000001" customHeight="1"/>
  <cols>
    <col min="1" max="1" width="7.375" style="9" customWidth="1"/>
    <col min="2" max="2" width="9.75" style="9" customWidth="1"/>
    <col min="3" max="3" width="8.75" style="9" customWidth="1"/>
    <col min="4" max="4" width="6.5" style="10" hidden="1" customWidth="1"/>
    <col min="5" max="5" width="5" style="9" hidden="1" customWidth="1"/>
    <col min="6" max="6" width="9.25" style="21" customWidth="1"/>
    <col min="7" max="7" width="9.5" style="9" hidden="1" customWidth="1"/>
    <col min="8" max="8" width="7.875" style="9" hidden="1" customWidth="1"/>
    <col min="9" max="9" width="7.5" style="20" customWidth="1"/>
    <col min="10" max="10" width="10.25" style="10" hidden="1" customWidth="1"/>
    <col min="11" max="11" width="7.25" style="9" hidden="1" customWidth="1"/>
    <col min="12" max="12" width="8.125" style="20" customWidth="1"/>
    <col min="13" max="13" width="9.25" style="9" customWidth="1"/>
    <col min="14" max="14" width="8.125" style="2" customWidth="1"/>
    <col min="15" max="15" width="11.125" style="2" customWidth="1"/>
  </cols>
  <sheetData>
    <row r="1" spans="1:15" ht="35.25" customHeight="1">
      <c r="A1" s="42" t="s">
        <v>194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18" customFormat="1" ht="24.95" customHeight="1">
      <c r="A2" s="43" t="s">
        <v>0</v>
      </c>
      <c r="B2" s="44" t="s">
        <v>1</v>
      </c>
      <c r="C2" s="44" t="s">
        <v>2</v>
      </c>
      <c r="D2" s="39"/>
      <c r="E2" s="39"/>
      <c r="F2" s="45" t="s">
        <v>190</v>
      </c>
      <c r="G2" s="45"/>
      <c r="H2" s="45"/>
      <c r="I2" s="45"/>
      <c r="J2" s="45"/>
      <c r="K2" s="45"/>
      <c r="L2" s="45"/>
      <c r="M2" s="46" t="s">
        <v>191</v>
      </c>
      <c r="N2" s="47" t="s">
        <v>4</v>
      </c>
      <c r="O2" s="48" t="s">
        <v>184</v>
      </c>
    </row>
    <row r="3" spans="1:15" s="1" customFormat="1" ht="37.5" customHeight="1">
      <c r="A3" s="43"/>
      <c r="B3" s="44"/>
      <c r="C3" s="44"/>
      <c r="D3" s="40" t="s">
        <v>192</v>
      </c>
      <c r="E3" s="40" t="s">
        <v>185</v>
      </c>
      <c r="F3" s="40" t="s">
        <v>187</v>
      </c>
      <c r="G3" s="30" t="s">
        <v>3</v>
      </c>
      <c r="H3" s="30" t="s">
        <v>186</v>
      </c>
      <c r="I3" s="29" t="s">
        <v>188</v>
      </c>
      <c r="J3" s="30" t="s">
        <v>192</v>
      </c>
      <c r="K3" s="40" t="s">
        <v>193</v>
      </c>
      <c r="L3" s="29" t="s">
        <v>189</v>
      </c>
      <c r="M3" s="46"/>
      <c r="N3" s="47"/>
      <c r="O3" s="48"/>
    </row>
    <row r="4" spans="1:15" ht="19.5" customHeight="1">
      <c r="A4" s="31">
        <v>1</v>
      </c>
      <c r="B4" s="32" t="s">
        <v>100</v>
      </c>
      <c r="C4" s="25" t="s">
        <v>44</v>
      </c>
      <c r="D4" s="33" t="s">
        <v>101</v>
      </c>
      <c r="E4" s="36">
        <v>70</v>
      </c>
      <c r="F4" s="31">
        <v>88</v>
      </c>
      <c r="G4" s="33" t="s">
        <v>101</v>
      </c>
      <c r="H4" s="34">
        <v>78</v>
      </c>
      <c r="I4" s="35">
        <v>83.8</v>
      </c>
      <c r="J4" s="33" t="s">
        <v>101</v>
      </c>
      <c r="K4" s="34">
        <v>72</v>
      </c>
      <c r="L4" s="34">
        <f t="shared" ref="L4:L18" si="0">87+(K4-70)*0.1</f>
        <v>87.2</v>
      </c>
      <c r="M4" s="26">
        <v>95</v>
      </c>
      <c r="N4" s="31">
        <f t="shared" ref="N4:N35" si="1">F4+I4+L4+M4</f>
        <v>354</v>
      </c>
      <c r="O4" s="24" t="s">
        <v>182</v>
      </c>
    </row>
    <row r="5" spans="1:15" ht="19.5" customHeight="1">
      <c r="A5" s="31">
        <v>2</v>
      </c>
      <c r="B5" s="32" t="s">
        <v>138</v>
      </c>
      <c r="C5" s="25" t="s">
        <v>64</v>
      </c>
      <c r="D5" s="33" t="s">
        <v>136</v>
      </c>
      <c r="E5" s="34">
        <v>72</v>
      </c>
      <c r="F5" s="31">
        <v>88.2</v>
      </c>
      <c r="G5" s="33" t="s">
        <v>136</v>
      </c>
      <c r="H5" s="34">
        <v>85</v>
      </c>
      <c r="I5" s="38">
        <v>84.5</v>
      </c>
      <c r="J5" s="33" t="s">
        <v>136</v>
      </c>
      <c r="K5" s="34">
        <v>71</v>
      </c>
      <c r="L5" s="34">
        <f t="shared" si="0"/>
        <v>87.1</v>
      </c>
      <c r="M5" s="26">
        <v>92</v>
      </c>
      <c r="N5" s="31">
        <f t="shared" si="1"/>
        <v>351.79999999999995</v>
      </c>
      <c r="O5" s="24" t="s">
        <v>182</v>
      </c>
    </row>
    <row r="6" spans="1:15" ht="19.5" customHeight="1">
      <c r="A6" s="31">
        <v>3</v>
      </c>
      <c r="B6" s="32" t="s">
        <v>113</v>
      </c>
      <c r="C6" s="27" t="s">
        <v>52</v>
      </c>
      <c r="D6" s="33" t="s">
        <v>107</v>
      </c>
      <c r="E6" s="36">
        <v>71</v>
      </c>
      <c r="F6" s="31">
        <v>88.1</v>
      </c>
      <c r="G6" s="33" t="s">
        <v>106</v>
      </c>
      <c r="H6" s="34">
        <v>83</v>
      </c>
      <c r="I6" s="35">
        <v>83</v>
      </c>
      <c r="J6" s="33" t="s">
        <v>107</v>
      </c>
      <c r="K6" s="34">
        <v>70</v>
      </c>
      <c r="L6" s="34">
        <f t="shared" si="0"/>
        <v>87</v>
      </c>
      <c r="M6" s="26">
        <v>91</v>
      </c>
      <c r="N6" s="31">
        <f t="shared" si="1"/>
        <v>349.1</v>
      </c>
      <c r="O6" s="24" t="s">
        <v>182</v>
      </c>
    </row>
    <row r="7" spans="1:15" ht="19.5" customHeight="1">
      <c r="A7" s="31">
        <v>4</v>
      </c>
      <c r="B7" s="32" t="s">
        <v>116</v>
      </c>
      <c r="C7" s="27" t="s">
        <v>54</v>
      </c>
      <c r="D7" s="33" t="s">
        <v>117</v>
      </c>
      <c r="E7" s="36">
        <v>71</v>
      </c>
      <c r="F7" s="31">
        <v>88.1</v>
      </c>
      <c r="G7" s="33" t="s">
        <v>118</v>
      </c>
      <c r="H7" s="34">
        <v>81</v>
      </c>
      <c r="I7" s="35">
        <v>81</v>
      </c>
      <c r="J7" s="33" t="s">
        <v>117</v>
      </c>
      <c r="K7" s="34">
        <v>79</v>
      </c>
      <c r="L7" s="34">
        <f t="shared" si="0"/>
        <v>87.9</v>
      </c>
      <c r="M7" s="26">
        <v>90</v>
      </c>
      <c r="N7" s="31">
        <f t="shared" si="1"/>
        <v>347</v>
      </c>
      <c r="O7" s="24" t="s">
        <v>182</v>
      </c>
    </row>
    <row r="8" spans="1:15" ht="19.5" customHeight="1">
      <c r="A8" s="31">
        <v>5</v>
      </c>
      <c r="B8" s="32" t="s">
        <v>94</v>
      </c>
      <c r="C8" s="25" t="s">
        <v>41</v>
      </c>
      <c r="D8" s="33" t="s">
        <v>95</v>
      </c>
      <c r="E8" s="34">
        <v>79</v>
      </c>
      <c r="F8" s="31">
        <v>88.9</v>
      </c>
      <c r="G8" s="33" t="s">
        <v>96</v>
      </c>
      <c r="H8" s="34">
        <v>75</v>
      </c>
      <c r="I8" s="35">
        <v>75</v>
      </c>
      <c r="J8" s="33" t="s">
        <v>95</v>
      </c>
      <c r="K8" s="34">
        <v>74</v>
      </c>
      <c r="L8" s="34">
        <f t="shared" si="0"/>
        <v>87.4</v>
      </c>
      <c r="M8" s="26">
        <v>95</v>
      </c>
      <c r="N8" s="31">
        <f t="shared" si="1"/>
        <v>346.3</v>
      </c>
      <c r="O8" s="24" t="s">
        <v>182</v>
      </c>
    </row>
    <row r="9" spans="1:15" ht="19.5" customHeight="1">
      <c r="A9" s="31">
        <v>6</v>
      </c>
      <c r="B9" s="32" t="s">
        <v>132</v>
      </c>
      <c r="C9" s="25" t="s">
        <v>61</v>
      </c>
      <c r="D9" s="33" t="s">
        <v>133</v>
      </c>
      <c r="E9" s="36">
        <v>72</v>
      </c>
      <c r="F9" s="31">
        <v>88.2</v>
      </c>
      <c r="G9" s="33" t="s">
        <v>134</v>
      </c>
      <c r="H9" s="34">
        <v>80</v>
      </c>
      <c r="I9" s="37">
        <v>80</v>
      </c>
      <c r="J9" s="33" t="s">
        <v>133</v>
      </c>
      <c r="K9" s="34">
        <v>81</v>
      </c>
      <c r="L9" s="34">
        <f t="shared" si="0"/>
        <v>88.1</v>
      </c>
      <c r="M9" s="26">
        <v>89</v>
      </c>
      <c r="N9" s="31">
        <f t="shared" si="1"/>
        <v>345.29999999999995</v>
      </c>
      <c r="O9" s="24" t="s">
        <v>182</v>
      </c>
    </row>
    <row r="10" spans="1:15" ht="19.5" customHeight="1">
      <c r="A10" s="31">
        <v>7</v>
      </c>
      <c r="B10" s="32" t="s">
        <v>170</v>
      </c>
      <c r="C10" s="25" t="s">
        <v>81</v>
      </c>
      <c r="D10" s="33" t="s">
        <v>171</v>
      </c>
      <c r="E10" s="34">
        <v>84</v>
      </c>
      <c r="F10" s="34">
        <v>84</v>
      </c>
      <c r="G10" s="33" t="s">
        <v>172</v>
      </c>
      <c r="H10" s="34">
        <v>72</v>
      </c>
      <c r="I10" s="28">
        <v>83.2</v>
      </c>
      <c r="J10" s="33" t="s">
        <v>172</v>
      </c>
      <c r="K10" s="34">
        <v>76</v>
      </c>
      <c r="L10" s="34">
        <f t="shared" si="0"/>
        <v>87.6</v>
      </c>
      <c r="M10" s="26">
        <v>88</v>
      </c>
      <c r="N10" s="31">
        <f t="shared" si="1"/>
        <v>342.79999999999995</v>
      </c>
      <c r="O10" s="24" t="s">
        <v>182</v>
      </c>
    </row>
    <row r="11" spans="1:15" ht="19.5" customHeight="1">
      <c r="A11" s="31">
        <v>8</v>
      </c>
      <c r="B11" s="32" t="s">
        <v>102</v>
      </c>
      <c r="C11" s="25" t="s">
        <v>45</v>
      </c>
      <c r="D11" s="33" t="s">
        <v>103</v>
      </c>
      <c r="E11" s="36">
        <v>80</v>
      </c>
      <c r="F11" s="31">
        <v>80</v>
      </c>
      <c r="G11" s="33" t="s">
        <v>104</v>
      </c>
      <c r="H11" s="34">
        <v>74</v>
      </c>
      <c r="I11" s="35">
        <v>83.4</v>
      </c>
      <c r="J11" s="33" t="s">
        <v>104</v>
      </c>
      <c r="K11" s="34">
        <v>82</v>
      </c>
      <c r="L11" s="34">
        <f t="shared" si="0"/>
        <v>88.2</v>
      </c>
      <c r="M11" s="26">
        <v>91</v>
      </c>
      <c r="N11" s="31">
        <f t="shared" si="1"/>
        <v>342.6</v>
      </c>
      <c r="O11" s="24" t="s">
        <v>182</v>
      </c>
    </row>
    <row r="12" spans="1:15" ht="19.5" customHeight="1">
      <c r="A12" s="31">
        <v>9</v>
      </c>
      <c r="B12" s="32" t="s">
        <v>105</v>
      </c>
      <c r="C12" s="25" t="s">
        <v>46</v>
      </c>
      <c r="D12" s="33" t="s">
        <v>104</v>
      </c>
      <c r="E12" s="36">
        <v>74</v>
      </c>
      <c r="F12" s="31">
        <v>88.4</v>
      </c>
      <c r="G12" s="33" t="s">
        <v>103</v>
      </c>
      <c r="H12" s="34">
        <v>72</v>
      </c>
      <c r="I12" s="35">
        <v>72</v>
      </c>
      <c r="J12" s="33" t="s">
        <v>104</v>
      </c>
      <c r="K12" s="34">
        <v>72</v>
      </c>
      <c r="L12" s="34">
        <f t="shared" si="0"/>
        <v>87.2</v>
      </c>
      <c r="M12" s="26">
        <v>95</v>
      </c>
      <c r="N12" s="31">
        <f t="shared" si="1"/>
        <v>342.6</v>
      </c>
      <c r="O12" s="24" t="s">
        <v>182</v>
      </c>
    </row>
    <row r="13" spans="1:15" ht="19.5" customHeight="1">
      <c r="A13" s="31">
        <v>10</v>
      </c>
      <c r="B13" s="32" t="s">
        <v>119</v>
      </c>
      <c r="C13" s="27" t="s">
        <v>55</v>
      </c>
      <c r="D13" s="33" t="s">
        <v>120</v>
      </c>
      <c r="E13" s="36">
        <v>74</v>
      </c>
      <c r="F13" s="31">
        <v>88.4</v>
      </c>
      <c r="G13" s="33" t="s">
        <v>121</v>
      </c>
      <c r="H13" s="34">
        <v>80</v>
      </c>
      <c r="I13" s="37">
        <v>80</v>
      </c>
      <c r="J13" s="33" t="s">
        <v>120</v>
      </c>
      <c r="K13" s="34">
        <v>72</v>
      </c>
      <c r="L13" s="34">
        <f t="shared" si="0"/>
        <v>87.2</v>
      </c>
      <c r="M13" s="26">
        <v>87</v>
      </c>
      <c r="N13" s="31">
        <f t="shared" si="1"/>
        <v>342.6</v>
      </c>
      <c r="O13" s="24" t="s">
        <v>182</v>
      </c>
    </row>
    <row r="14" spans="1:15" ht="19.5" customHeight="1">
      <c r="A14" s="31">
        <v>11</v>
      </c>
      <c r="B14" s="32" t="s">
        <v>108</v>
      </c>
      <c r="C14" s="27" t="s">
        <v>53</v>
      </c>
      <c r="D14" s="33" t="s">
        <v>114</v>
      </c>
      <c r="E14" s="36">
        <v>83</v>
      </c>
      <c r="F14" s="31">
        <v>83</v>
      </c>
      <c r="G14" s="33" t="s">
        <v>115</v>
      </c>
      <c r="H14" s="34">
        <v>74</v>
      </c>
      <c r="I14" s="35">
        <v>83.4</v>
      </c>
      <c r="J14" s="33" t="s">
        <v>115</v>
      </c>
      <c r="K14" s="34">
        <v>77</v>
      </c>
      <c r="L14" s="34">
        <f t="shared" si="0"/>
        <v>87.7</v>
      </c>
      <c r="M14" s="26">
        <v>87</v>
      </c>
      <c r="N14" s="31">
        <f t="shared" si="1"/>
        <v>341.1</v>
      </c>
      <c r="O14" s="24" t="s">
        <v>182</v>
      </c>
    </row>
    <row r="15" spans="1:15" ht="19.5" customHeight="1">
      <c r="A15" s="31">
        <v>12</v>
      </c>
      <c r="B15" s="32" t="s">
        <v>127</v>
      </c>
      <c r="C15" s="27" t="s">
        <v>58</v>
      </c>
      <c r="D15" s="33" t="s">
        <v>126</v>
      </c>
      <c r="E15" s="36">
        <v>79</v>
      </c>
      <c r="F15" s="31">
        <v>79</v>
      </c>
      <c r="G15" s="33" t="s">
        <v>125</v>
      </c>
      <c r="H15" s="34">
        <v>77</v>
      </c>
      <c r="I15" s="37">
        <v>83.7</v>
      </c>
      <c r="J15" s="33" t="s">
        <v>125</v>
      </c>
      <c r="K15" s="34">
        <v>79</v>
      </c>
      <c r="L15" s="34">
        <f t="shared" si="0"/>
        <v>87.9</v>
      </c>
      <c r="M15" s="26">
        <v>90</v>
      </c>
      <c r="N15" s="31">
        <f t="shared" si="1"/>
        <v>340.6</v>
      </c>
      <c r="O15" s="24" t="s">
        <v>182</v>
      </c>
    </row>
    <row r="16" spans="1:15" ht="19.5" customHeight="1">
      <c r="A16" s="31">
        <v>13</v>
      </c>
      <c r="B16" s="32" t="s">
        <v>105</v>
      </c>
      <c r="C16" s="25" t="s">
        <v>48</v>
      </c>
      <c r="D16" s="33" t="s">
        <v>106</v>
      </c>
      <c r="E16" s="36">
        <v>80</v>
      </c>
      <c r="F16" s="31">
        <v>80</v>
      </c>
      <c r="G16" s="33" t="s">
        <v>107</v>
      </c>
      <c r="H16" s="34">
        <v>80</v>
      </c>
      <c r="I16" s="35">
        <v>84</v>
      </c>
      <c r="J16" s="33" t="s">
        <v>107</v>
      </c>
      <c r="K16" s="34">
        <v>76</v>
      </c>
      <c r="L16" s="34">
        <f t="shared" si="0"/>
        <v>87.6</v>
      </c>
      <c r="M16" s="26">
        <v>88</v>
      </c>
      <c r="N16" s="31">
        <f t="shared" si="1"/>
        <v>339.6</v>
      </c>
      <c r="O16" s="24" t="s">
        <v>182</v>
      </c>
    </row>
    <row r="17" spans="1:15" ht="19.5" customHeight="1">
      <c r="A17" s="31">
        <v>14</v>
      </c>
      <c r="B17" s="32" t="s">
        <v>150</v>
      </c>
      <c r="C17" s="25" t="s">
        <v>74</v>
      </c>
      <c r="D17" s="33" t="s">
        <v>151</v>
      </c>
      <c r="E17" s="34">
        <v>73</v>
      </c>
      <c r="F17" s="31">
        <v>88.3</v>
      </c>
      <c r="G17" s="33" t="s">
        <v>152</v>
      </c>
      <c r="H17" s="34">
        <v>74</v>
      </c>
      <c r="I17" s="28">
        <v>74</v>
      </c>
      <c r="J17" s="33" t="s">
        <v>151</v>
      </c>
      <c r="K17" s="34">
        <v>73</v>
      </c>
      <c r="L17" s="34">
        <f t="shared" si="0"/>
        <v>87.3</v>
      </c>
      <c r="M17" s="26">
        <v>88</v>
      </c>
      <c r="N17" s="31">
        <f t="shared" si="1"/>
        <v>337.6</v>
      </c>
      <c r="O17" s="24" t="s">
        <v>182</v>
      </c>
    </row>
    <row r="18" spans="1:15" ht="19.5" customHeight="1">
      <c r="A18" s="31">
        <v>15</v>
      </c>
      <c r="B18" s="32" t="s">
        <v>105</v>
      </c>
      <c r="C18" s="25" t="s">
        <v>47</v>
      </c>
      <c r="D18" s="33" t="s">
        <v>104</v>
      </c>
      <c r="E18" s="36">
        <v>72</v>
      </c>
      <c r="F18" s="31">
        <v>88.2</v>
      </c>
      <c r="G18" s="33" t="s">
        <v>103</v>
      </c>
      <c r="H18" s="34">
        <v>74</v>
      </c>
      <c r="I18" s="35">
        <v>74</v>
      </c>
      <c r="J18" s="33" t="s">
        <v>104</v>
      </c>
      <c r="K18" s="34">
        <v>76</v>
      </c>
      <c r="L18" s="34">
        <f t="shared" si="0"/>
        <v>87.6</v>
      </c>
      <c r="M18" s="26">
        <v>87</v>
      </c>
      <c r="N18" s="31">
        <f t="shared" si="1"/>
        <v>336.79999999999995</v>
      </c>
      <c r="O18" s="24" t="s">
        <v>182</v>
      </c>
    </row>
    <row r="19" spans="1:15" ht="19.5" customHeight="1">
      <c r="A19" s="31">
        <v>16</v>
      </c>
      <c r="B19" s="32" t="s">
        <v>150</v>
      </c>
      <c r="C19" s="25" t="s">
        <v>72</v>
      </c>
      <c r="D19" s="33" t="s">
        <v>148</v>
      </c>
      <c r="E19" s="34">
        <v>74</v>
      </c>
      <c r="F19" s="31">
        <v>88.4</v>
      </c>
      <c r="G19" s="33" t="s">
        <v>149</v>
      </c>
      <c r="H19" s="34">
        <v>69</v>
      </c>
      <c r="I19" s="28">
        <v>69</v>
      </c>
      <c r="J19" s="33" t="s">
        <v>149</v>
      </c>
      <c r="K19" s="34">
        <v>87</v>
      </c>
      <c r="L19" s="34">
        <v>87</v>
      </c>
      <c r="M19" s="26">
        <v>92</v>
      </c>
      <c r="N19" s="31">
        <f t="shared" si="1"/>
        <v>336.4</v>
      </c>
      <c r="O19" s="24" t="s">
        <v>182</v>
      </c>
    </row>
    <row r="20" spans="1:15" ht="19.5" customHeight="1">
      <c r="A20" s="31">
        <v>17</v>
      </c>
      <c r="B20" s="32" t="s">
        <v>167</v>
      </c>
      <c r="C20" s="25" t="s">
        <v>80</v>
      </c>
      <c r="D20" s="33" t="s">
        <v>168</v>
      </c>
      <c r="E20" s="34">
        <v>81</v>
      </c>
      <c r="F20" s="34">
        <v>81</v>
      </c>
      <c r="G20" s="33" t="s">
        <v>169</v>
      </c>
      <c r="H20" s="34">
        <v>73</v>
      </c>
      <c r="I20" s="28">
        <v>83.3</v>
      </c>
      <c r="J20" s="33" t="s">
        <v>168</v>
      </c>
      <c r="K20" s="34">
        <v>84</v>
      </c>
      <c r="L20" s="34">
        <v>84</v>
      </c>
      <c r="M20" s="26">
        <v>87</v>
      </c>
      <c r="N20" s="31">
        <f t="shared" si="1"/>
        <v>335.3</v>
      </c>
      <c r="O20" s="24" t="s">
        <v>182</v>
      </c>
    </row>
    <row r="21" spans="1:15" ht="19.5" customHeight="1">
      <c r="A21" s="31">
        <v>18</v>
      </c>
      <c r="B21" s="32" t="s">
        <v>97</v>
      </c>
      <c r="C21" s="25" t="s">
        <v>43</v>
      </c>
      <c r="D21" s="33" t="s">
        <v>98</v>
      </c>
      <c r="E21" s="36">
        <v>85</v>
      </c>
      <c r="F21" s="31">
        <v>85</v>
      </c>
      <c r="G21" s="33" t="s">
        <v>98</v>
      </c>
      <c r="H21" s="34">
        <v>76</v>
      </c>
      <c r="I21" s="35">
        <v>76</v>
      </c>
      <c r="J21" s="33" t="s">
        <v>99</v>
      </c>
      <c r="K21" s="34">
        <v>81</v>
      </c>
      <c r="L21" s="34">
        <f t="shared" ref="L21:L27" si="2">87+(K21-70)*0.1</f>
        <v>88.1</v>
      </c>
      <c r="M21" s="26">
        <v>86</v>
      </c>
      <c r="N21" s="31">
        <f t="shared" si="1"/>
        <v>335.1</v>
      </c>
      <c r="O21" s="24" t="s">
        <v>182</v>
      </c>
    </row>
    <row r="22" spans="1:15" ht="19.5" customHeight="1">
      <c r="A22" s="31">
        <v>19</v>
      </c>
      <c r="B22" s="32" t="s">
        <v>144</v>
      </c>
      <c r="C22" s="25" t="s">
        <v>68</v>
      </c>
      <c r="D22" s="33" t="s">
        <v>142</v>
      </c>
      <c r="E22" s="34">
        <v>74</v>
      </c>
      <c r="F22" s="31">
        <v>88.4</v>
      </c>
      <c r="G22" s="33" t="s">
        <v>143</v>
      </c>
      <c r="H22" s="34">
        <v>69</v>
      </c>
      <c r="I22" s="38">
        <v>69</v>
      </c>
      <c r="J22" s="33" t="s">
        <v>142</v>
      </c>
      <c r="K22" s="34">
        <v>76</v>
      </c>
      <c r="L22" s="34">
        <f t="shared" si="2"/>
        <v>87.6</v>
      </c>
      <c r="M22" s="26">
        <v>90</v>
      </c>
      <c r="N22" s="31">
        <f t="shared" si="1"/>
        <v>335</v>
      </c>
      <c r="O22" s="24" t="s">
        <v>182</v>
      </c>
    </row>
    <row r="23" spans="1:15" ht="19.5" customHeight="1">
      <c r="A23" s="31">
        <v>20</v>
      </c>
      <c r="B23" s="32" t="s">
        <v>135</v>
      </c>
      <c r="C23" s="25" t="s">
        <v>62</v>
      </c>
      <c r="D23" s="33" t="s">
        <v>134</v>
      </c>
      <c r="E23" s="36">
        <v>81</v>
      </c>
      <c r="F23" s="31">
        <v>81</v>
      </c>
      <c r="G23" s="33" t="s">
        <v>134</v>
      </c>
      <c r="H23" s="34">
        <v>73</v>
      </c>
      <c r="I23" s="37">
        <v>73</v>
      </c>
      <c r="J23" s="33" t="s">
        <v>133</v>
      </c>
      <c r="K23" s="34">
        <v>72</v>
      </c>
      <c r="L23" s="34">
        <f t="shared" si="2"/>
        <v>87.2</v>
      </c>
      <c r="M23" s="26">
        <v>93</v>
      </c>
      <c r="N23" s="31">
        <f t="shared" si="1"/>
        <v>334.2</v>
      </c>
      <c r="O23" s="24" t="s">
        <v>182</v>
      </c>
    </row>
    <row r="24" spans="1:15" ht="19.5" customHeight="1">
      <c r="A24" s="31">
        <v>21</v>
      </c>
      <c r="B24" s="32" t="s">
        <v>124</v>
      </c>
      <c r="C24" s="27" t="s">
        <v>57</v>
      </c>
      <c r="D24" s="33" t="s">
        <v>125</v>
      </c>
      <c r="E24" s="36">
        <v>71</v>
      </c>
      <c r="F24" s="31">
        <v>88.1</v>
      </c>
      <c r="G24" s="33" t="s">
        <v>126</v>
      </c>
      <c r="H24" s="34">
        <v>71</v>
      </c>
      <c r="I24" s="37">
        <v>71</v>
      </c>
      <c r="J24" s="33" t="s">
        <v>125</v>
      </c>
      <c r="K24" s="34">
        <v>74</v>
      </c>
      <c r="L24" s="34">
        <f t="shared" si="2"/>
        <v>87.4</v>
      </c>
      <c r="M24" s="26">
        <v>87</v>
      </c>
      <c r="N24" s="31">
        <f t="shared" si="1"/>
        <v>333.5</v>
      </c>
      <c r="O24" s="24" t="s">
        <v>182</v>
      </c>
    </row>
    <row r="25" spans="1:15" ht="19.5" customHeight="1">
      <c r="A25" s="31">
        <v>22</v>
      </c>
      <c r="B25" s="32" t="s">
        <v>150</v>
      </c>
      <c r="C25" s="25" t="s">
        <v>73</v>
      </c>
      <c r="D25" s="33" t="s">
        <v>149</v>
      </c>
      <c r="E25" s="34">
        <v>82</v>
      </c>
      <c r="F25" s="31">
        <v>82</v>
      </c>
      <c r="G25" s="33" t="s">
        <v>149</v>
      </c>
      <c r="H25" s="34">
        <v>73</v>
      </c>
      <c r="I25" s="28">
        <v>73</v>
      </c>
      <c r="J25" s="33" t="s">
        <v>148</v>
      </c>
      <c r="K25" s="34">
        <v>74</v>
      </c>
      <c r="L25" s="34">
        <f t="shared" si="2"/>
        <v>87.4</v>
      </c>
      <c r="M25" s="26">
        <v>91</v>
      </c>
      <c r="N25" s="31">
        <f t="shared" si="1"/>
        <v>333.4</v>
      </c>
      <c r="O25" s="24" t="s">
        <v>182</v>
      </c>
    </row>
    <row r="26" spans="1:15" ht="19.5" customHeight="1">
      <c r="A26" s="31">
        <v>23</v>
      </c>
      <c r="B26" s="32" t="s">
        <v>162</v>
      </c>
      <c r="C26" s="25" t="s">
        <v>78</v>
      </c>
      <c r="D26" s="33" t="s">
        <v>163</v>
      </c>
      <c r="E26" s="34">
        <v>72</v>
      </c>
      <c r="F26" s="31">
        <v>88.2</v>
      </c>
      <c r="G26" s="33" t="s">
        <v>164</v>
      </c>
      <c r="H26" s="34">
        <v>65</v>
      </c>
      <c r="I26" s="28">
        <v>65</v>
      </c>
      <c r="J26" s="33" t="s">
        <v>163</v>
      </c>
      <c r="K26" s="34">
        <v>80</v>
      </c>
      <c r="L26" s="34">
        <f t="shared" si="2"/>
        <v>88</v>
      </c>
      <c r="M26" s="26">
        <v>90</v>
      </c>
      <c r="N26" s="31">
        <f t="shared" si="1"/>
        <v>331.2</v>
      </c>
      <c r="O26" s="24" t="s">
        <v>182</v>
      </c>
    </row>
    <row r="27" spans="1:15" ht="19.5" customHeight="1">
      <c r="A27" s="31">
        <v>24</v>
      </c>
      <c r="B27" s="32" t="s">
        <v>153</v>
      </c>
      <c r="C27" s="25" t="s">
        <v>75</v>
      </c>
      <c r="D27" s="33" t="s">
        <v>154</v>
      </c>
      <c r="E27" s="34">
        <v>70</v>
      </c>
      <c r="F27" s="31">
        <v>88</v>
      </c>
      <c r="G27" s="33" t="s">
        <v>155</v>
      </c>
      <c r="H27" s="34">
        <v>67</v>
      </c>
      <c r="I27" s="28">
        <v>67</v>
      </c>
      <c r="J27" s="33" t="s">
        <v>154</v>
      </c>
      <c r="K27" s="34">
        <v>72</v>
      </c>
      <c r="L27" s="34">
        <f t="shared" si="2"/>
        <v>87.2</v>
      </c>
      <c r="M27" s="26">
        <v>87</v>
      </c>
      <c r="N27" s="31">
        <f t="shared" si="1"/>
        <v>329.2</v>
      </c>
      <c r="O27" s="24" t="s">
        <v>182</v>
      </c>
    </row>
    <row r="28" spans="1:15" ht="19.5" customHeight="1">
      <c r="A28" s="31">
        <v>25</v>
      </c>
      <c r="B28" s="32" t="s">
        <v>165</v>
      </c>
      <c r="C28" s="25" t="s">
        <v>79</v>
      </c>
      <c r="D28" s="33" t="s">
        <v>166</v>
      </c>
      <c r="E28" s="34">
        <v>81</v>
      </c>
      <c r="F28" s="31">
        <v>81</v>
      </c>
      <c r="G28" s="33" t="s">
        <v>166</v>
      </c>
      <c r="H28" s="34">
        <v>77</v>
      </c>
      <c r="I28" s="28">
        <v>77</v>
      </c>
      <c r="J28" s="33" t="s">
        <v>166</v>
      </c>
      <c r="K28" s="34">
        <v>81</v>
      </c>
      <c r="L28" s="34">
        <v>81</v>
      </c>
      <c r="M28" s="26">
        <v>90</v>
      </c>
      <c r="N28" s="31">
        <f t="shared" si="1"/>
        <v>329</v>
      </c>
      <c r="O28" s="24" t="s">
        <v>182</v>
      </c>
    </row>
    <row r="29" spans="1:15" ht="19.5" customHeight="1">
      <c r="A29" s="31">
        <v>26</v>
      </c>
      <c r="B29" s="32" t="s">
        <v>156</v>
      </c>
      <c r="C29" s="25" t="s">
        <v>76</v>
      </c>
      <c r="D29" s="33" t="s">
        <v>157</v>
      </c>
      <c r="E29" s="34">
        <v>74</v>
      </c>
      <c r="F29" s="31">
        <v>88.4</v>
      </c>
      <c r="G29" s="33" t="s">
        <v>158</v>
      </c>
      <c r="H29" s="34">
        <v>65</v>
      </c>
      <c r="I29" s="28">
        <v>65</v>
      </c>
      <c r="J29" s="33" t="s">
        <v>157</v>
      </c>
      <c r="K29" s="34">
        <v>70</v>
      </c>
      <c r="L29" s="34">
        <f>87+(K29-70)*0.1</f>
        <v>87</v>
      </c>
      <c r="M29" s="26">
        <v>87</v>
      </c>
      <c r="N29" s="31">
        <f t="shared" si="1"/>
        <v>327.39999999999998</v>
      </c>
      <c r="O29" s="24" t="s">
        <v>182</v>
      </c>
    </row>
    <row r="30" spans="1:15" ht="19.5" customHeight="1">
      <c r="A30" s="31">
        <v>27</v>
      </c>
      <c r="B30" s="32" t="s">
        <v>159</v>
      </c>
      <c r="C30" s="25" t="s">
        <v>77</v>
      </c>
      <c r="D30" s="33" t="s">
        <v>160</v>
      </c>
      <c r="E30" s="34">
        <v>70</v>
      </c>
      <c r="F30" s="31">
        <v>88</v>
      </c>
      <c r="G30" s="33" t="s">
        <v>161</v>
      </c>
      <c r="H30" s="34">
        <v>61</v>
      </c>
      <c r="I30" s="28">
        <v>61</v>
      </c>
      <c r="J30" s="33" t="s">
        <v>160</v>
      </c>
      <c r="K30" s="34">
        <v>70</v>
      </c>
      <c r="L30" s="34">
        <f>87+(K30-70)*0.1</f>
        <v>87</v>
      </c>
      <c r="M30" s="26">
        <v>90</v>
      </c>
      <c r="N30" s="31">
        <f t="shared" si="1"/>
        <v>326</v>
      </c>
      <c r="O30" s="24" t="s">
        <v>182</v>
      </c>
    </row>
    <row r="31" spans="1:15" ht="19.5" customHeight="1">
      <c r="A31" s="31">
        <v>28</v>
      </c>
      <c r="B31" s="32" t="s">
        <v>176</v>
      </c>
      <c r="C31" s="25" t="s">
        <v>84</v>
      </c>
      <c r="D31" s="33" t="s">
        <v>175</v>
      </c>
      <c r="E31" s="34">
        <v>70</v>
      </c>
      <c r="F31" s="34">
        <v>88</v>
      </c>
      <c r="G31" s="33" t="s">
        <v>174</v>
      </c>
      <c r="H31" s="34">
        <v>64</v>
      </c>
      <c r="I31" s="28">
        <v>64</v>
      </c>
      <c r="J31" s="33" t="s">
        <v>175</v>
      </c>
      <c r="K31" s="34">
        <v>78</v>
      </c>
      <c r="L31" s="34">
        <f>87+(K31-70)*0.1</f>
        <v>87.8</v>
      </c>
      <c r="M31" s="26">
        <v>86</v>
      </c>
      <c r="N31" s="31">
        <f t="shared" si="1"/>
        <v>325.8</v>
      </c>
      <c r="O31" s="24" t="s">
        <v>182</v>
      </c>
    </row>
    <row r="32" spans="1:15" ht="19.5" customHeight="1">
      <c r="A32" s="31">
        <v>29</v>
      </c>
      <c r="B32" s="32" t="s">
        <v>178</v>
      </c>
      <c r="C32" s="25" t="s">
        <v>87</v>
      </c>
      <c r="D32" s="33" t="s">
        <v>179</v>
      </c>
      <c r="E32" s="34">
        <v>82</v>
      </c>
      <c r="F32" s="34">
        <v>82</v>
      </c>
      <c r="G32" s="33" t="s">
        <v>179</v>
      </c>
      <c r="H32" s="34">
        <v>65</v>
      </c>
      <c r="I32" s="28">
        <v>65</v>
      </c>
      <c r="J32" s="33" t="s">
        <v>180</v>
      </c>
      <c r="K32" s="34">
        <v>73</v>
      </c>
      <c r="L32" s="34">
        <f>87+(K32-70)*0.1</f>
        <v>87.3</v>
      </c>
      <c r="M32" s="26">
        <v>91</v>
      </c>
      <c r="N32" s="31">
        <f t="shared" si="1"/>
        <v>325.3</v>
      </c>
      <c r="O32" s="24" t="s">
        <v>182</v>
      </c>
    </row>
    <row r="33" spans="1:15" ht="19.5" customHeight="1">
      <c r="A33" s="31">
        <v>30</v>
      </c>
      <c r="B33" s="32" t="s">
        <v>127</v>
      </c>
      <c r="C33" s="25" t="s">
        <v>59</v>
      </c>
      <c r="D33" s="33" t="s">
        <v>128</v>
      </c>
      <c r="E33" s="36">
        <v>73</v>
      </c>
      <c r="F33" s="31">
        <v>88.3</v>
      </c>
      <c r="G33" s="33" t="s">
        <v>128</v>
      </c>
      <c r="H33" s="34">
        <v>78</v>
      </c>
      <c r="I33" s="37">
        <v>83.8</v>
      </c>
      <c r="J33" s="33" t="s">
        <v>129</v>
      </c>
      <c r="K33" s="34">
        <v>64</v>
      </c>
      <c r="L33" s="34">
        <v>64</v>
      </c>
      <c r="M33" s="26">
        <v>89</v>
      </c>
      <c r="N33" s="31">
        <f t="shared" si="1"/>
        <v>325.10000000000002</v>
      </c>
      <c r="O33" s="24" t="s">
        <v>182</v>
      </c>
    </row>
    <row r="34" spans="1:15" ht="19.5" customHeight="1">
      <c r="A34" s="31">
        <v>31</v>
      </c>
      <c r="B34" s="32" t="s">
        <v>147</v>
      </c>
      <c r="C34" s="25" t="s">
        <v>70</v>
      </c>
      <c r="D34" s="33" t="s">
        <v>148</v>
      </c>
      <c r="E34" s="34">
        <v>71</v>
      </c>
      <c r="F34" s="31">
        <v>88.1</v>
      </c>
      <c r="G34" s="33" t="s">
        <v>149</v>
      </c>
      <c r="H34" s="34">
        <v>60</v>
      </c>
      <c r="I34" s="38">
        <v>60</v>
      </c>
      <c r="J34" s="33" t="s">
        <v>148</v>
      </c>
      <c r="K34" s="34">
        <v>83</v>
      </c>
      <c r="L34" s="34">
        <f>87+(K34-70)*0.1</f>
        <v>88.3</v>
      </c>
      <c r="M34" s="26">
        <v>88</v>
      </c>
      <c r="N34" s="31">
        <f t="shared" si="1"/>
        <v>324.39999999999998</v>
      </c>
      <c r="O34" s="24" t="s">
        <v>182</v>
      </c>
    </row>
    <row r="35" spans="1:15" ht="19.5" customHeight="1">
      <c r="A35" s="31">
        <v>32</v>
      </c>
      <c r="B35" s="32" t="s">
        <v>144</v>
      </c>
      <c r="C35" s="25" t="s">
        <v>69</v>
      </c>
      <c r="D35" s="33" t="s">
        <v>145</v>
      </c>
      <c r="E35" s="34">
        <v>72</v>
      </c>
      <c r="F35" s="31">
        <v>88.2</v>
      </c>
      <c r="G35" s="33" t="s">
        <v>146</v>
      </c>
      <c r="H35" s="34">
        <v>69</v>
      </c>
      <c r="I35" s="38">
        <v>69</v>
      </c>
      <c r="J35" s="33" t="s">
        <v>146</v>
      </c>
      <c r="K35" s="34">
        <v>74</v>
      </c>
      <c r="L35" s="34">
        <v>74</v>
      </c>
      <c r="M35" s="26">
        <v>91</v>
      </c>
      <c r="N35" s="31">
        <f t="shared" si="1"/>
        <v>322.2</v>
      </c>
      <c r="O35" s="24" t="s">
        <v>182</v>
      </c>
    </row>
    <row r="36" spans="1:15" ht="24" customHeight="1">
      <c r="A36" s="31">
        <v>33</v>
      </c>
      <c r="B36" s="32" t="s">
        <v>181</v>
      </c>
      <c r="C36" s="25" t="s">
        <v>88</v>
      </c>
      <c r="D36" s="33" t="s">
        <v>180</v>
      </c>
      <c r="E36" s="34">
        <v>74</v>
      </c>
      <c r="F36" s="34">
        <v>88.4</v>
      </c>
      <c r="G36" s="33" t="s">
        <v>179</v>
      </c>
      <c r="H36" s="34">
        <v>55</v>
      </c>
      <c r="I36" s="28">
        <v>55</v>
      </c>
      <c r="J36" s="33" t="s">
        <v>180</v>
      </c>
      <c r="K36" s="34">
        <v>70</v>
      </c>
      <c r="L36" s="34">
        <f>87+(K36-70)*0.1</f>
        <v>87</v>
      </c>
      <c r="M36" s="26">
        <v>91</v>
      </c>
      <c r="N36" s="31">
        <f t="shared" ref="N36:N52" si="3">F36+I36+L36+M36</f>
        <v>321.39999999999998</v>
      </c>
      <c r="O36" s="41" t="s">
        <v>195</v>
      </c>
    </row>
    <row r="37" spans="1:15" ht="19.5" customHeight="1">
      <c r="A37" s="31">
        <v>34</v>
      </c>
      <c r="B37" s="32" t="s">
        <v>135</v>
      </c>
      <c r="C37" s="25" t="s">
        <v>63</v>
      </c>
      <c r="D37" s="33" t="s">
        <v>136</v>
      </c>
      <c r="E37" s="36">
        <v>79</v>
      </c>
      <c r="F37" s="31">
        <v>88.9</v>
      </c>
      <c r="G37" s="33" t="s">
        <v>137</v>
      </c>
      <c r="H37" s="34">
        <v>79</v>
      </c>
      <c r="I37" s="37">
        <v>79</v>
      </c>
      <c r="J37" s="33" t="s">
        <v>137</v>
      </c>
      <c r="K37" s="34">
        <v>61</v>
      </c>
      <c r="L37" s="34">
        <v>61</v>
      </c>
      <c r="M37" s="26">
        <v>92</v>
      </c>
      <c r="N37" s="31">
        <f t="shared" si="3"/>
        <v>320.89999999999998</v>
      </c>
      <c r="O37" s="24" t="s">
        <v>182</v>
      </c>
    </row>
    <row r="38" spans="1:15" ht="19.5" customHeight="1">
      <c r="A38" s="31">
        <v>35</v>
      </c>
      <c r="B38" s="32" t="s">
        <v>130</v>
      </c>
      <c r="C38" s="25" t="s">
        <v>60</v>
      </c>
      <c r="D38" s="33" t="s">
        <v>131</v>
      </c>
      <c r="E38" s="36">
        <v>88</v>
      </c>
      <c r="F38" s="31">
        <v>88</v>
      </c>
      <c r="G38" s="33" t="s">
        <v>131</v>
      </c>
      <c r="H38" s="34">
        <v>81</v>
      </c>
      <c r="I38" s="37">
        <v>81</v>
      </c>
      <c r="J38" s="33" t="s">
        <v>131</v>
      </c>
      <c r="K38" s="34">
        <v>60</v>
      </c>
      <c r="L38" s="34">
        <v>60</v>
      </c>
      <c r="M38" s="26">
        <v>90</v>
      </c>
      <c r="N38" s="31">
        <f t="shared" si="3"/>
        <v>319</v>
      </c>
      <c r="O38" s="24" t="s">
        <v>182</v>
      </c>
    </row>
    <row r="39" spans="1:15" ht="19.5" customHeight="1">
      <c r="A39" s="31">
        <v>36</v>
      </c>
      <c r="B39" s="32" t="s">
        <v>97</v>
      </c>
      <c r="C39" s="25" t="s">
        <v>42</v>
      </c>
      <c r="D39" s="33" t="s">
        <v>95</v>
      </c>
      <c r="E39" s="34">
        <v>74</v>
      </c>
      <c r="F39" s="31">
        <v>88.4</v>
      </c>
      <c r="G39" s="33" t="s">
        <v>96</v>
      </c>
      <c r="H39" s="34">
        <v>71</v>
      </c>
      <c r="I39" s="35">
        <v>71</v>
      </c>
      <c r="J39" s="33" t="s">
        <v>96</v>
      </c>
      <c r="K39" s="34">
        <v>65</v>
      </c>
      <c r="L39" s="34">
        <v>65</v>
      </c>
      <c r="M39" s="26">
        <v>90</v>
      </c>
      <c r="N39" s="31">
        <f t="shared" si="3"/>
        <v>314.39999999999998</v>
      </c>
      <c r="O39" s="24" t="s">
        <v>182</v>
      </c>
    </row>
    <row r="40" spans="1:15" ht="19.5" customHeight="1">
      <c r="A40" s="31">
        <v>37</v>
      </c>
      <c r="B40" s="32" t="s">
        <v>110</v>
      </c>
      <c r="C40" s="25" t="s">
        <v>50</v>
      </c>
      <c r="D40" s="33" t="s">
        <v>111</v>
      </c>
      <c r="E40" s="36">
        <v>72</v>
      </c>
      <c r="F40" s="31">
        <v>88.2</v>
      </c>
      <c r="G40" s="33" t="s">
        <v>109</v>
      </c>
      <c r="H40" s="34">
        <v>67</v>
      </c>
      <c r="I40" s="35">
        <v>67</v>
      </c>
      <c r="J40" s="33" t="s">
        <v>109</v>
      </c>
      <c r="K40" s="34">
        <v>69</v>
      </c>
      <c r="L40" s="34">
        <v>69</v>
      </c>
      <c r="M40" s="26">
        <v>89</v>
      </c>
      <c r="N40" s="31">
        <f t="shared" si="3"/>
        <v>313.2</v>
      </c>
      <c r="O40" s="24" t="s">
        <v>182</v>
      </c>
    </row>
    <row r="41" spans="1:15" ht="19.5" customHeight="1">
      <c r="A41" s="31">
        <v>38</v>
      </c>
      <c r="B41" s="32" t="s">
        <v>138</v>
      </c>
      <c r="C41" s="25" t="s">
        <v>66</v>
      </c>
      <c r="D41" s="33" t="s">
        <v>139</v>
      </c>
      <c r="E41" s="34">
        <v>70</v>
      </c>
      <c r="F41" s="31">
        <v>88</v>
      </c>
      <c r="G41" s="33" t="s">
        <v>140</v>
      </c>
      <c r="H41" s="34">
        <v>76</v>
      </c>
      <c r="I41" s="38">
        <v>76</v>
      </c>
      <c r="J41" s="33" t="s">
        <v>140</v>
      </c>
      <c r="K41" s="34">
        <v>60</v>
      </c>
      <c r="L41" s="34">
        <v>60</v>
      </c>
      <c r="M41" s="26">
        <v>88</v>
      </c>
      <c r="N41" s="31">
        <f t="shared" si="3"/>
        <v>312</v>
      </c>
      <c r="O41" s="24" t="s">
        <v>182</v>
      </c>
    </row>
    <row r="42" spans="1:15" ht="19.5" customHeight="1">
      <c r="A42" s="31">
        <v>39</v>
      </c>
      <c r="B42" s="32" t="s">
        <v>141</v>
      </c>
      <c r="C42" s="25" t="s">
        <v>67</v>
      </c>
      <c r="D42" s="33" t="s">
        <v>142</v>
      </c>
      <c r="E42" s="34">
        <v>72</v>
      </c>
      <c r="F42" s="31">
        <v>88.2</v>
      </c>
      <c r="G42" s="33" t="s">
        <v>143</v>
      </c>
      <c r="H42" s="34">
        <v>67</v>
      </c>
      <c r="I42" s="38">
        <v>67</v>
      </c>
      <c r="J42" s="33" t="s">
        <v>143</v>
      </c>
      <c r="K42" s="34">
        <v>64</v>
      </c>
      <c r="L42" s="34">
        <v>64</v>
      </c>
      <c r="M42" s="26">
        <v>90</v>
      </c>
      <c r="N42" s="31">
        <f t="shared" si="3"/>
        <v>309.2</v>
      </c>
      <c r="O42" s="24" t="s">
        <v>182</v>
      </c>
    </row>
    <row r="43" spans="1:15" ht="19.5" customHeight="1">
      <c r="A43" s="31">
        <v>40</v>
      </c>
      <c r="B43" s="32" t="s">
        <v>176</v>
      </c>
      <c r="C43" s="25" t="s">
        <v>83</v>
      </c>
      <c r="D43" s="33" t="s">
        <v>175</v>
      </c>
      <c r="E43" s="34">
        <v>72</v>
      </c>
      <c r="F43" s="34">
        <v>88.2</v>
      </c>
      <c r="G43" s="33" t="s">
        <v>174</v>
      </c>
      <c r="H43" s="34">
        <v>65</v>
      </c>
      <c r="I43" s="28">
        <v>65</v>
      </c>
      <c r="J43" s="33" t="s">
        <v>174</v>
      </c>
      <c r="K43" s="34">
        <v>65</v>
      </c>
      <c r="L43" s="34">
        <v>65</v>
      </c>
      <c r="M43" s="26">
        <v>91</v>
      </c>
      <c r="N43" s="31">
        <f t="shared" si="3"/>
        <v>309.2</v>
      </c>
      <c r="O43" s="24" t="s">
        <v>182</v>
      </c>
    </row>
    <row r="44" spans="1:15" ht="19.5" customHeight="1">
      <c r="A44" s="31">
        <v>41</v>
      </c>
      <c r="B44" s="32" t="s">
        <v>173</v>
      </c>
      <c r="C44" s="25" t="s">
        <v>82</v>
      </c>
      <c r="D44" s="33" t="s">
        <v>174</v>
      </c>
      <c r="E44" s="34">
        <v>73</v>
      </c>
      <c r="F44" s="34">
        <v>73</v>
      </c>
      <c r="G44" s="33" t="s">
        <v>174</v>
      </c>
      <c r="H44" s="34">
        <v>62</v>
      </c>
      <c r="I44" s="28">
        <v>62</v>
      </c>
      <c r="J44" s="33" t="s">
        <v>175</v>
      </c>
      <c r="K44" s="34">
        <v>71</v>
      </c>
      <c r="L44" s="34">
        <f>87+(K44-70)*0.1</f>
        <v>87.1</v>
      </c>
      <c r="M44" s="26">
        <v>86</v>
      </c>
      <c r="N44" s="31">
        <f t="shared" si="3"/>
        <v>308.10000000000002</v>
      </c>
      <c r="O44" s="24" t="s">
        <v>182</v>
      </c>
    </row>
    <row r="45" spans="1:15" ht="19.5" customHeight="1">
      <c r="A45" s="31">
        <v>42</v>
      </c>
      <c r="B45" s="32" t="s">
        <v>122</v>
      </c>
      <c r="C45" s="27" t="s">
        <v>56</v>
      </c>
      <c r="D45" s="33" t="s">
        <v>123</v>
      </c>
      <c r="E45" s="36">
        <v>78</v>
      </c>
      <c r="F45" s="31">
        <v>78</v>
      </c>
      <c r="G45" s="33" t="s">
        <v>123</v>
      </c>
      <c r="H45" s="34">
        <v>82</v>
      </c>
      <c r="I45" s="37">
        <v>82</v>
      </c>
      <c r="J45" s="33" t="s">
        <v>123</v>
      </c>
      <c r="K45" s="34">
        <v>60</v>
      </c>
      <c r="L45" s="34">
        <v>60</v>
      </c>
      <c r="M45" s="26">
        <v>85</v>
      </c>
      <c r="N45" s="31">
        <f t="shared" si="3"/>
        <v>305</v>
      </c>
      <c r="O45" s="24" t="s">
        <v>182</v>
      </c>
    </row>
    <row r="46" spans="1:15" ht="19.5" customHeight="1">
      <c r="A46" s="31">
        <v>43</v>
      </c>
      <c r="B46" s="32" t="s">
        <v>110</v>
      </c>
      <c r="C46" s="25" t="s">
        <v>51</v>
      </c>
      <c r="D46" s="33" t="s">
        <v>112</v>
      </c>
      <c r="E46" s="36">
        <v>76</v>
      </c>
      <c r="F46" s="31">
        <v>76</v>
      </c>
      <c r="G46" s="33" t="s">
        <v>112</v>
      </c>
      <c r="H46" s="34">
        <v>67</v>
      </c>
      <c r="I46" s="35">
        <v>67</v>
      </c>
      <c r="J46" s="33" t="s">
        <v>112</v>
      </c>
      <c r="K46" s="34">
        <v>76</v>
      </c>
      <c r="L46" s="34">
        <v>76</v>
      </c>
      <c r="M46" s="26">
        <v>85</v>
      </c>
      <c r="N46" s="31">
        <f t="shared" si="3"/>
        <v>304</v>
      </c>
      <c r="O46" s="24" t="s">
        <v>182</v>
      </c>
    </row>
    <row r="47" spans="1:15" ht="19.5" customHeight="1">
      <c r="A47" s="31">
        <v>44</v>
      </c>
      <c r="B47" s="32" t="s">
        <v>150</v>
      </c>
      <c r="C47" s="25" t="s">
        <v>71</v>
      </c>
      <c r="D47" s="33" t="s">
        <v>149</v>
      </c>
      <c r="E47" s="34">
        <v>81</v>
      </c>
      <c r="F47" s="31">
        <v>81</v>
      </c>
      <c r="G47" s="33" t="s">
        <v>149</v>
      </c>
      <c r="H47" s="34">
        <v>66</v>
      </c>
      <c r="I47" s="28">
        <v>66</v>
      </c>
      <c r="J47" s="33" t="s">
        <v>149</v>
      </c>
      <c r="K47" s="34">
        <v>69</v>
      </c>
      <c r="L47" s="34">
        <v>69</v>
      </c>
      <c r="M47" s="26">
        <v>88</v>
      </c>
      <c r="N47" s="31">
        <f t="shared" si="3"/>
        <v>304</v>
      </c>
      <c r="O47" s="24" t="s">
        <v>182</v>
      </c>
    </row>
    <row r="48" spans="1:15" ht="19.5" customHeight="1">
      <c r="A48" s="31">
        <v>45</v>
      </c>
      <c r="B48" s="32" t="s">
        <v>178</v>
      </c>
      <c r="C48" s="25" t="s">
        <v>86</v>
      </c>
      <c r="D48" s="33" t="s">
        <v>177</v>
      </c>
      <c r="E48" s="34">
        <v>79</v>
      </c>
      <c r="F48" s="34">
        <v>79</v>
      </c>
      <c r="G48" s="33" t="s">
        <v>177</v>
      </c>
      <c r="H48" s="34">
        <v>70</v>
      </c>
      <c r="I48" s="28">
        <v>70</v>
      </c>
      <c r="J48" s="33" t="s">
        <v>177</v>
      </c>
      <c r="K48" s="34">
        <v>62</v>
      </c>
      <c r="L48" s="34">
        <v>62</v>
      </c>
      <c r="M48" s="26">
        <v>89</v>
      </c>
      <c r="N48" s="31">
        <f t="shared" si="3"/>
        <v>300</v>
      </c>
      <c r="O48" s="24" t="s">
        <v>182</v>
      </c>
    </row>
    <row r="49" spans="1:15" ht="19.5" customHeight="1">
      <c r="A49" s="31">
        <v>46</v>
      </c>
      <c r="B49" s="32" t="s">
        <v>176</v>
      </c>
      <c r="C49" s="25" t="s">
        <v>85</v>
      </c>
      <c r="D49" s="33" t="s">
        <v>177</v>
      </c>
      <c r="E49" s="34">
        <v>79</v>
      </c>
      <c r="F49" s="34">
        <v>79</v>
      </c>
      <c r="G49" s="33" t="s">
        <v>177</v>
      </c>
      <c r="H49" s="34">
        <v>61</v>
      </c>
      <c r="I49" s="28">
        <v>61</v>
      </c>
      <c r="J49" s="33" t="s">
        <v>177</v>
      </c>
      <c r="K49" s="34">
        <v>66</v>
      </c>
      <c r="L49" s="34">
        <v>66</v>
      </c>
      <c r="M49" s="26">
        <v>90</v>
      </c>
      <c r="N49" s="31">
        <f t="shared" si="3"/>
        <v>296</v>
      </c>
      <c r="O49" s="24" t="s">
        <v>182</v>
      </c>
    </row>
    <row r="50" spans="1:15" ht="19.5" customHeight="1">
      <c r="A50" s="31">
        <v>47</v>
      </c>
      <c r="B50" s="32" t="s">
        <v>108</v>
      </c>
      <c r="C50" s="25" t="s">
        <v>49</v>
      </c>
      <c r="D50" s="33" t="s">
        <v>109</v>
      </c>
      <c r="E50" s="36">
        <v>75</v>
      </c>
      <c r="F50" s="31">
        <v>75</v>
      </c>
      <c r="G50" s="33" t="s">
        <v>109</v>
      </c>
      <c r="H50" s="34">
        <v>60</v>
      </c>
      <c r="I50" s="35">
        <v>60</v>
      </c>
      <c r="J50" s="33" t="s">
        <v>109</v>
      </c>
      <c r="K50" s="34">
        <v>67</v>
      </c>
      <c r="L50" s="34">
        <v>67</v>
      </c>
      <c r="M50" s="26">
        <v>85</v>
      </c>
      <c r="N50" s="31">
        <f t="shared" si="3"/>
        <v>287</v>
      </c>
      <c r="O50" s="24" t="s">
        <v>182</v>
      </c>
    </row>
    <row r="51" spans="1:15" ht="19.5" customHeight="1">
      <c r="A51" s="31">
        <v>48</v>
      </c>
      <c r="B51" s="32" t="s">
        <v>138</v>
      </c>
      <c r="C51" s="25" t="s">
        <v>65</v>
      </c>
      <c r="D51" s="33" t="s">
        <v>137</v>
      </c>
      <c r="E51" s="34">
        <v>70</v>
      </c>
      <c r="F51" s="31">
        <v>70</v>
      </c>
      <c r="G51" s="33" t="s">
        <v>137</v>
      </c>
      <c r="H51" s="34">
        <v>65</v>
      </c>
      <c r="I51" s="38">
        <v>65</v>
      </c>
      <c r="J51" s="33" t="s">
        <v>137</v>
      </c>
      <c r="K51" s="34">
        <v>62</v>
      </c>
      <c r="L51" s="34">
        <v>62</v>
      </c>
      <c r="M51" s="26">
        <v>90</v>
      </c>
      <c r="N51" s="31">
        <f t="shared" si="3"/>
        <v>287</v>
      </c>
      <c r="O51" s="24" t="s">
        <v>182</v>
      </c>
    </row>
    <row r="52" spans="1:15" ht="19.5" customHeight="1">
      <c r="A52" s="31">
        <v>49</v>
      </c>
      <c r="B52" s="32" t="s">
        <v>181</v>
      </c>
      <c r="C52" s="25" t="s">
        <v>89</v>
      </c>
      <c r="D52" s="33" t="s">
        <v>166</v>
      </c>
      <c r="E52" s="34">
        <v>76</v>
      </c>
      <c r="F52" s="34">
        <v>76</v>
      </c>
      <c r="G52" s="33" t="s">
        <v>166</v>
      </c>
      <c r="H52" s="34">
        <v>51</v>
      </c>
      <c r="I52" s="28">
        <v>51</v>
      </c>
      <c r="J52" s="33" t="s">
        <v>166</v>
      </c>
      <c r="K52" s="34">
        <v>74</v>
      </c>
      <c r="L52" s="34">
        <v>74</v>
      </c>
      <c r="M52" s="26">
        <v>86</v>
      </c>
      <c r="N52" s="31">
        <f t="shared" si="3"/>
        <v>287</v>
      </c>
      <c r="O52" s="24" t="s">
        <v>183</v>
      </c>
    </row>
    <row r="55" spans="1:15" ht="20.100000000000001" customHeight="1">
      <c r="I55" s="18"/>
    </row>
    <row r="56" spans="1:15" ht="20.100000000000001" customHeight="1">
      <c r="I56" s="18"/>
    </row>
    <row r="57" spans="1:15" ht="20.100000000000001" customHeight="1">
      <c r="I57" s="18"/>
    </row>
    <row r="58" spans="1:15" ht="20.100000000000001" customHeight="1">
      <c r="I58" s="18"/>
    </row>
    <row r="59" spans="1:15" ht="20.100000000000001" customHeight="1">
      <c r="I59" s="18"/>
    </row>
    <row r="60" spans="1:15" ht="20.100000000000001" customHeight="1">
      <c r="I60" s="18"/>
    </row>
    <row r="61" spans="1:15" ht="20.100000000000001" customHeight="1">
      <c r="I61" s="18"/>
    </row>
    <row r="62" spans="1:15" ht="20.100000000000001" customHeight="1">
      <c r="I62" s="18"/>
    </row>
    <row r="63" spans="1:15" ht="20.100000000000001" customHeight="1">
      <c r="I63" s="18"/>
    </row>
  </sheetData>
  <autoFilter ref="A3:O52">
    <filterColumn colId="4"/>
    <filterColumn colId="5"/>
    <filterColumn colId="6"/>
    <filterColumn colId="8"/>
    <filterColumn colId="11"/>
    <sortState ref="A5:O51">
      <sortCondition descending="1" ref="N2"/>
    </sortState>
  </autoFilter>
  <mergeCells count="8">
    <mergeCell ref="A1:O1"/>
    <mergeCell ref="A2:A3"/>
    <mergeCell ref="B2:B3"/>
    <mergeCell ref="C2:C3"/>
    <mergeCell ref="F2:L2"/>
    <mergeCell ref="M2:M3"/>
    <mergeCell ref="N2:N3"/>
    <mergeCell ref="O2:O3"/>
  </mergeCells>
  <phoneticPr fontId="16" type="noConversion"/>
  <pageMargins left="0.55118110236220474" right="0.35433070866141736" top="0.35433070866141736" bottom="0.3937007874015748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F2" sqref="F2:F10"/>
    </sheetView>
  </sheetViews>
  <sheetFormatPr defaultRowHeight="13.5"/>
  <cols>
    <col min="3" max="3" width="13.875" customWidth="1"/>
    <col min="4" max="4" width="12.375" style="2" customWidth="1"/>
    <col min="5" max="5" width="11.625" style="2" customWidth="1"/>
    <col min="6" max="6" width="19" customWidth="1"/>
    <col min="7" max="7" width="10.5" customWidth="1"/>
    <col min="8" max="8" width="10.875" customWidth="1"/>
  </cols>
  <sheetData>
    <row r="1" spans="1:8" ht="21.75" customHeight="1">
      <c r="A1" s="42" t="s">
        <v>91</v>
      </c>
      <c r="B1" s="42"/>
      <c r="D1" s="49" t="s">
        <v>92</v>
      </c>
      <c r="E1" s="50"/>
      <c r="G1" s="51" t="s">
        <v>93</v>
      </c>
      <c r="H1" s="52"/>
    </row>
    <row r="2" spans="1:8" ht="14.25">
      <c r="A2" s="7" t="s">
        <v>90</v>
      </c>
      <c r="B2" s="23">
        <v>79</v>
      </c>
      <c r="D2" s="7" t="s">
        <v>90</v>
      </c>
      <c r="E2" s="22">
        <v>78</v>
      </c>
      <c r="F2">
        <f>83+(E2-70)*0.1</f>
        <v>83.8</v>
      </c>
      <c r="G2" s="7" t="s">
        <v>90</v>
      </c>
      <c r="H2" s="19">
        <v>74</v>
      </c>
    </row>
    <row r="3" spans="1:8" ht="14.25">
      <c r="A3" s="7" t="s">
        <v>90</v>
      </c>
      <c r="B3" s="23">
        <v>74</v>
      </c>
      <c r="D3" s="7" t="s">
        <v>90</v>
      </c>
      <c r="E3" s="22">
        <v>74</v>
      </c>
      <c r="F3" s="18">
        <f t="shared" ref="F3:F10" si="0">83+(E3-70)*0.1</f>
        <v>83.4</v>
      </c>
      <c r="G3" s="7" t="s">
        <v>90</v>
      </c>
      <c r="H3" s="19">
        <v>81</v>
      </c>
    </row>
    <row r="4" spans="1:8" ht="14.25">
      <c r="A4" s="7" t="s">
        <v>90</v>
      </c>
      <c r="B4" s="23">
        <v>70</v>
      </c>
      <c r="D4" s="7" t="s">
        <v>90</v>
      </c>
      <c r="E4" s="22">
        <v>80</v>
      </c>
      <c r="F4" s="18">
        <f t="shared" si="0"/>
        <v>84</v>
      </c>
      <c r="G4" s="7" t="s">
        <v>90</v>
      </c>
      <c r="H4" s="19">
        <v>72</v>
      </c>
    </row>
    <row r="5" spans="1:8" ht="14.25">
      <c r="A5" s="7" t="s">
        <v>90</v>
      </c>
      <c r="B5" s="23">
        <v>74</v>
      </c>
      <c r="D5" s="7" t="s">
        <v>90</v>
      </c>
      <c r="E5" s="22">
        <v>74</v>
      </c>
      <c r="F5" s="18">
        <f t="shared" si="0"/>
        <v>83.4</v>
      </c>
      <c r="G5" s="7" t="s">
        <v>90</v>
      </c>
      <c r="H5" s="19">
        <v>82</v>
      </c>
    </row>
    <row r="6" spans="1:8" ht="14.25">
      <c r="A6" s="7" t="s">
        <v>90</v>
      </c>
      <c r="B6" s="23">
        <v>72</v>
      </c>
      <c r="D6" s="7" t="s">
        <v>90</v>
      </c>
      <c r="E6" s="22">
        <v>77</v>
      </c>
      <c r="F6" s="18">
        <f t="shared" si="0"/>
        <v>83.7</v>
      </c>
      <c r="G6" s="7" t="s">
        <v>90</v>
      </c>
      <c r="H6" s="19">
        <v>72</v>
      </c>
    </row>
    <row r="7" spans="1:8" ht="14.25">
      <c r="A7" s="7" t="s">
        <v>90</v>
      </c>
      <c r="B7" s="23">
        <v>72</v>
      </c>
      <c r="D7" s="7" t="s">
        <v>90</v>
      </c>
      <c r="E7" s="22">
        <v>78</v>
      </c>
      <c r="F7" s="18">
        <f t="shared" si="0"/>
        <v>83.8</v>
      </c>
      <c r="G7" s="7" t="s">
        <v>90</v>
      </c>
      <c r="H7" s="19">
        <v>76</v>
      </c>
    </row>
    <row r="8" spans="1:8" ht="14.25">
      <c r="A8" s="7" t="s">
        <v>90</v>
      </c>
      <c r="B8" s="23">
        <v>71</v>
      </c>
      <c r="D8" s="7" t="s">
        <v>90</v>
      </c>
      <c r="E8" s="22">
        <v>85</v>
      </c>
      <c r="F8" s="18">
        <f t="shared" si="0"/>
        <v>84.5</v>
      </c>
      <c r="G8" s="7" t="s">
        <v>90</v>
      </c>
      <c r="H8" s="19">
        <v>76</v>
      </c>
    </row>
    <row r="9" spans="1:8" ht="14.25">
      <c r="A9" s="7" t="s">
        <v>90</v>
      </c>
      <c r="B9" s="23">
        <v>71</v>
      </c>
      <c r="D9" s="7" t="s">
        <v>90</v>
      </c>
      <c r="E9" s="22">
        <v>73</v>
      </c>
      <c r="F9" s="18">
        <f t="shared" si="0"/>
        <v>83.3</v>
      </c>
      <c r="G9" s="7" t="s">
        <v>90</v>
      </c>
      <c r="H9" s="19">
        <v>70</v>
      </c>
    </row>
    <row r="10" spans="1:8" ht="14.25">
      <c r="A10" s="7" t="s">
        <v>90</v>
      </c>
      <c r="B10" s="23">
        <v>74</v>
      </c>
      <c r="D10" s="7" t="s">
        <v>90</v>
      </c>
      <c r="E10" s="22">
        <v>72</v>
      </c>
      <c r="F10" s="18">
        <f t="shared" si="0"/>
        <v>83.2</v>
      </c>
      <c r="G10" s="7" t="s">
        <v>90</v>
      </c>
      <c r="H10" s="19">
        <v>77</v>
      </c>
    </row>
    <row r="11" spans="1:8" ht="14.25">
      <c r="A11" s="7" t="s">
        <v>90</v>
      </c>
      <c r="B11" s="23">
        <v>71</v>
      </c>
      <c r="G11" s="7" t="s">
        <v>90</v>
      </c>
      <c r="H11" s="19">
        <v>79</v>
      </c>
    </row>
    <row r="12" spans="1:8" ht="14.25">
      <c r="A12" s="7" t="s">
        <v>90</v>
      </c>
      <c r="B12" s="23">
        <v>73</v>
      </c>
      <c r="G12" s="7" t="s">
        <v>90</v>
      </c>
      <c r="H12" s="19">
        <v>72</v>
      </c>
    </row>
    <row r="13" spans="1:8" ht="14.25">
      <c r="A13" s="7" t="s">
        <v>90</v>
      </c>
      <c r="B13" s="23">
        <v>72</v>
      </c>
      <c r="G13" s="7" t="s">
        <v>90</v>
      </c>
      <c r="H13" s="19">
        <v>74</v>
      </c>
    </row>
    <row r="14" spans="1:8" ht="14.25">
      <c r="A14" s="7" t="s">
        <v>90</v>
      </c>
      <c r="B14" s="23">
        <v>79</v>
      </c>
      <c r="G14" s="7" t="s">
        <v>90</v>
      </c>
      <c r="H14" s="19">
        <v>79</v>
      </c>
    </row>
    <row r="15" spans="1:8" ht="14.25">
      <c r="A15" s="7" t="s">
        <v>90</v>
      </c>
      <c r="B15" s="23">
        <v>72</v>
      </c>
      <c r="G15" s="7" t="s">
        <v>90</v>
      </c>
      <c r="H15" s="19">
        <v>81</v>
      </c>
    </row>
    <row r="16" spans="1:8" ht="14.25">
      <c r="A16" s="7" t="s">
        <v>90</v>
      </c>
      <c r="B16" s="23">
        <v>70</v>
      </c>
      <c r="G16" s="7" t="s">
        <v>90</v>
      </c>
      <c r="H16" s="19">
        <v>72</v>
      </c>
    </row>
    <row r="17" spans="1:8" ht="14.25">
      <c r="A17" s="7" t="s">
        <v>90</v>
      </c>
      <c r="B17" s="23">
        <v>72</v>
      </c>
      <c r="G17" s="7" t="s">
        <v>90</v>
      </c>
      <c r="H17" s="19">
        <v>71</v>
      </c>
    </row>
    <row r="18" spans="1:8" ht="14.25">
      <c r="A18" s="7" t="s">
        <v>90</v>
      </c>
      <c r="B18" s="23">
        <v>74</v>
      </c>
      <c r="G18" s="7" t="s">
        <v>90</v>
      </c>
      <c r="H18" s="19">
        <v>76</v>
      </c>
    </row>
    <row r="19" spans="1:8" ht="14.25">
      <c r="A19" s="7" t="s">
        <v>90</v>
      </c>
      <c r="B19" s="23">
        <v>72</v>
      </c>
      <c r="G19" s="7" t="s">
        <v>90</v>
      </c>
      <c r="H19" s="19">
        <v>83</v>
      </c>
    </row>
    <row r="20" spans="1:8" ht="14.25">
      <c r="A20" s="7" t="s">
        <v>90</v>
      </c>
      <c r="B20" s="23">
        <v>71</v>
      </c>
      <c r="G20" s="7" t="s">
        <v>90</v>
      </c>
      <c r="H20" s="19">
        <v>74</v>
      </c>
    </row>
    <row r="21" spans="1:8" ht="14.25">
      <c r="A21" s="7" t="s">
        <v>90</v>
      </c>
      <c r="B21" s="23">
        <v>74</v>
      </c>
      <c r="G21" s="7" t="s">
        <v>90</v>
      </c>
      <c r="H21" s="19">
        <v>73</v>
      </c>
    </row>
    <row r="22" spans="1:8" ht="14.25">
      <c r="A22" s="7" t="s">
        <v>90</v>
      </c>
      <c r="B22" s="23">
        <v>73</v>
      </c>
      <c r="G22" s="7" t="s">
        <v>90</v>
      </c>
      <c r="H22" s="19">
        <v>72</v>
      </c>
    </row>
    <row r="23" spans="1:8" ht="14.25">
      <c r="A23" s="7" t="s">
        <v>90</v>
      </c>
      <c r="B23" s="23">
        <v>70</v>
      </c>
      <c r="G23" s="7" t="s">
        <v>90</v>
      </c>
      <c r="H23" s="19">
        <v>70</v>
      </c>
    </row>
    <row r="24" spans="1:8" ht="14.25">
      <c r="A24" s="7" t="s">
        <v>90</v>
      </c>
      <c r="B24" s="23">
        <v>74</v>
      </c>
      <c r="G24" s="7" t="s">
        <v>90</v>
      </c>
      <c r="H24" s="19">
        <v>70</v>
      </c>
    </row>
    <row r="25" spans="1:8" ht="14.25">
      <c r="A25" s="7" t="s">
        <v>90</v>
      </c>
      <c r="B25" s="23">
        <v>70</v>
      </c>
      <c r="G25" s="7" t="s">
        <v>90</v>
      </c>
      <c r="H25" s="19">
        <v>80</v>
      </c>
    </row>
    <row r="26" spans="1:8" ht="14.25">
      <c r="A26" s="7" t="s">
        <v>90</v>
      </c>
      <c r="B26" s="23">
        <v>72</v>
      </c>
      <c r="G26" s="7" t="s">
        <v>90</v>
      </c>
      <c r="H26" s="19">
        <v>76</v>
      </c>
    </row>
    <row r="27" spans="1:8" ht="14.25">
      <c r="A27" s="7" t="s">
        <v>90</v>
      </c>
      <c r="B27" s="23">
        <v>72</v>
      </c>
      <c r="G27" s="7" t="s">
        <v>90</v>
      </c>
      <c r="H27" s="19">
        <v>71</v>
      </c>
    </row>
    <row r="28" spans="1:8" ht="14.25">
      <c r="A28" s="7" t="s">
        <v>90</v>
      </c>
      <c r="B28" s="23">
        <v>70</v>
      </c>
      <c r="G28" s="7" t="s">
        <v>90</v>
      </c>
      <c r="H28" s="19">
        <v>78</v>
      </c>
    </row>
    <row r="29" spans="1:8" ht="14.25">
      <c r="A29" s="7" t="s">
        <v>90</v>
      </c>
      <c r="B29" s="23">
        <v>74</v>
      </c>
      <c r="G29" s="7" t="s">
        <v>90</v>
      </c>
      <c r="H29" s="19">
        <v>73</v>
      </c>
    </row>
    <row r="30" spans="1:8" ht="14.25">
      <c r="G30" s="7" t="s">
        <v>90</v>
      </c>
      <c r="H30" s="19">
        <v>70</v>
      </c>
    </row>
  </sheetData>
  <mergeCells count="3">
    <mergeCell ref="A1:B1"/>
    <mergeCell ref="D1:E1"/>
    <mergeCell ref="G1:H1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topLeftCell="F1" workbookViewId="0">
      <selection activeCell="L4" sqref="L4"/>
    </sheetView>
  </sheetViews>
  <sheetFormatPr defaultRowHeight="13.5"/>
  <cols>
    <col min="1" max="5" width="0" hidden="1" customWidth="1"/>
  </cols>
  <sheetData>
    <row r="1" spans="1:13">
      <c r="D1" s="17" t="s">
        <v>40</v>
      </c>
    </row>
    <row r="2" spans="1:13">
      <c r="A2" s="3" t="s">
        <v>5</v>
      </c>
      <c r="B2" s="12">
        <v>78</v>
      </c>
      <c r="C2">
        <v>70</v>
      </c>
      <c r="D2">
        <v>87</v>
      </c>
      <c r="E2">
        <f>87+(B2-C2)*0.1</f>
        <v>87.8</v>
      </c>
      <c r="J2">
        <v>79</v>
      </c>
      <c r="K2">
        <f>88+(J2-70)*0.1</f>
        <v>88.9</v>
      </c>
      <c r="L2">
        <v>88.9</v>
      </c>
      <c r="M2" t="b">
        <f>K2=L2</f>
        <v>1</v>
      </c>
    </row>
    <row r="3" spans="1:13">
      <c r="A3" s="3" t="s">
        <v>6</v>
      </c>
      <c r="B3" s="12">
        <v>71</v>
      </c>
      <c r="C3">
        <v>70</v>
      </c>
      <c r="D3">
        <v>87</v>
      </c>
      <c r="E3">
        <f t="shared" ref="E3:E36" si="0">87+(B3-C3)*0.1</f>
        <v>87.1</v>
      </c>
      <c r="J3">
        <v>74</v>
      </c>
      <c r="K3" s="18">
        <f t="shared" ref="K3:K29" si="1">88+(J3-70)*0.1</f>
        <v>88.4</v>
      </c>
      <c r="L3">
        <v>88.4</v>
      </c>
      <c r="M3" s="18" t="b">
        <f t="shared" ref="M3:M29" si="2">K3=L3</f>
        <v>1</v>
      </c>
    </row>
    <row r="4" spans="1:13">
      <c r="A4" s="3" t="s">
        <v>7</v>
      </c>
      <c r="B4" s="12">
        <v>74</v>
      </c>
      <c r="C4">
        <v>70</v>
      </c>
      <c r="D4">
        <v>87</v>
      </c>
      <c r="E4">
        <f t="shared" si="0"/>
        <v>87.4</v>
      </c>
      <c r="J4">
        <v>70</v>
      </c>
      <c r="K4" s="18">
        <f t="shared" si="1"/>
        <v>88</v>
      </c>
      <c r="L4">
        <v>88</v>
      </c>
      <c r="M4" s="18" t="b">
        <f t="shared" si="2"/>
        <v>1</v>
      </c>
    </row>
    <row r="5" spans="1:13">
      <c r="A5" s="3" t="s">
        <v>8</v>
      </c>
      <c r="B5" s="12">
        <v>76</v>
      </c>
      <c r="C5">
        <v>70</v>
      </c>
      <c r="D5">
        <v>87</v>
      </c>
      <c r="E5">
        <f t="shared" si="0"/>
        <v>87.6</v>
      </c>
      <c r="J5">
        <v>74</v>
      </c>
      <c r="K5" s="18">
        <f t="shared" si="1"/>
        <v>88.4</v>
      </c>
      <c r="L5">
        <v>88.4</v>
      </c>
      <c r="M5" s="18" t="b">
        <f t="shared" si="2"/>
        <v>1</v>
      </c>
    </row>
    <row r="6" spans="1:13">
      <c r="A6" s="3" t="s">
        <v>9</v>
      </c>
      <c r="B6" s="12">
        <v>78</v>
      </c>
      <c r="C6">
        <v>70</v>
      </c>
      <c r="D6">
        <v>87</v>
      </c>
      <c r="E6">
        <f t="shared" si="0"/>
        <v>87.8</v>
      </c>
      <c r="J6">
        <v>72</v>
      </c>
      <c r="K6" s="18">
        <f t="shared" si="1"/>
        <v>88.2</v>
      </c>
      <c r="L6">
        <v>88.2</v>
      </c>
      <c r="M6" s="18" t="b">
        <f t="shared" si="2"/>
        <v>1</v>
      </c>
    </row>
    <row r="7" spans="1:13">
      <c r="A7" s="3" t="s">
        <v>10</v>
      </c>
      <c r="B7" s="12">
        <v>80</v>
      </c>
      <c r="C7">
        <v>70</v>
      </c>
      <c r="D7">
        <v>87</v>
      </c>
      <c r="E7">
        <f t="shared" si="0"/>
        <v>88</v>
      </c>
      <c r="J7">
        <v>72</v>
      </c>
      <c r="K7" s="18">
        <f t="shared" si="1"/>
        <v>88.2</v>
      </c>
      <c r="L7">
        <v>88.2</v>
      </c>
      <c r="M7" s="18" t="b">
        <f t="shared" si="2"/>
        <v>1</v>
      </c>
    </row>
    <row r="8" spans="1:13">
      <c r="A8" s="3" t="s">
        <v>11</v>
      </c>
      <c r="B8" s="12">
        <v>79</v>
      </c>
      <c r="C8">
        <v>70</v>
      </c>
      <c r="D8">
        <v>87</v>
      </c>
      <c r="E8">
        <f t="shared" si="0"/>
        <v>87.9</v>
      </c>
      <c r="J8">
        <v>71</v>
      </c>
      <c r="K8" s="18">
        <f t="shared" si="1"/>
        <v>88.1</v>
      </c>
      <c r="L8">
        <v>88.1</v>
      </c>
      <c r="M8" s="18" t="b">
        <f t="shared" si="2"/>
        <v>1</v>
      </c>
    </row>
    <row r="9" spans="1:13">
      <c r="A9" s="3" t="s">
        <v>12</v>
      </c>
      <c r="B9" s="13">
        <v>77</v>
      </c>
      <c r="C9">
        <v>70</v>
      </c>
      <c r="D9">
        <v>87</v>
      </c>
      <c r="E9">
        <f t="shared" si="0"/>
        <v>87.7</v>
      </c>
      <c r="J9">
        <v>71</v>
      </c>
      <c r="K9" s="18">
        <f t="shared" si="1"/>
        <v>88.1</v>
      </c>
      <c r="L9">
        <v>88.1</v>
      </c>
      <c r="M9" s="18" t="b">
        <f t="shared" si="2"/>
        <v>1</v>
      </c>
    </row>
    <row r="10" spans="1:13">
      <c r="A10" s="3" t="s">
        <v>13</v>
      </c>
      <c r="B10" s="12">
        <v>76</v>
      </c>
      <c r="C10">
        <v>70</v>
      </c>
      <c r="D10">
        <v>87</v>
      </c>
      <c r="E10">
        <f t="shared" si="0"/>
        <v>87.6</v>
      </c>
      <c r="J10">
        <v>74</v>
      </c>
      <c r="K10" s="18">
        <f t="shared" si="1"/>
        <v>88.4</v>
      </c>
      <c r="L10">
        <v>88.4</v>
      </c>
      <c r="M10" s="18" t="b">
        <f t="shared" si="2"/>
        <v>1</v>
      </c>
    </row>
    <row r="11" spans="1:13">
      <c r="A11" s="4" t="s">
        <v>14</v>
      </c>
      <c r="B11" s="14">
        <v>83</v>
      </c>
      <c r="C11">
        <v>70</v>
      </c>
      <c r="D11">
        <v>87</v>
      </c>
      <c r="E11">
        <f t="shared" si="0"/>
        <v>88.3</v>
      </c>
      <c r="J11">
        <v>71</v>
      </c>
      <c r="K11" s="18">
        <f t="shared" si="1"/>
        <v>88.1</v>
      </c>
      <c r="L11">
        <v>88.1</v>
      </c>
      <c r="M11" s="18" t="b">
        <f t="shared" si="2"/>
        <v>1</v>
      </c>
    </row>
    <row r="12" spans="1:13">
      <c r="A12" s="4" t="s">
        <v>15</v>
      </c>
      <c r="B12" s="14">
        <v>73</v>
      </c>
      <c r="C12">
        <v>70</v>
      </c>
      <c r="D12">
        <v>87</v>
      </c>
      <c r="E12">
        <f t="shared" si="0"/>
        <v>87.3</v>
      </c>
      <c r="J12">
        <v>73</v>
      </c>
      <c r="K12" s="18">
        <f t="shared" si="1"/>
        <v>88.3</v>
      </c>
      <c r="L12">
        <v>88.3</v>
      </c>
      <c r="M12" s="18" t="b">
        <f t="shared" si="2"/>
        <v>1</v>
      </c>
    </row>
    <row r="13" spans="1:13">
      <c r="A13" s="4" t="s">
        <v>16</v>
      </c>
      <c r="B13" s="14">
        <v>78</v>
      </c>
      <c r="C13">
        <v>70</v>
      </c>
      <c r="D13">
        <v>87</v>
      </c>
      <c r="E13">
        <f t="shared" si="0"/>
        <v>87.8</v>
      </c>
      <c r="J13">
        <v>72</v>
      </c>
      <c r="K13" s="18">
        <f t="shared" si="1"/>
        <v>88.2</v>
      </c>
      <c r="L13">
        <v>88.2</v>
      </c>
      <c r="M13" s="18" t="b">
        <f t="shared" si="2"/>
        <v>1</v>
      </c>
    </row>
    <row r="14" spans="1:13">
      <c r="A14" s="4" t="s">
        <v>17</v>
      </c>
      <c r="B14" s="14">
        <v>74</v>
      </c>
      <c r="C14">
        <v>70</v>
      </c>
      <c r="D14">
        <v>87</v>
      </c>
      <c r="E14">
        <f t="shared" si="0"/>
        <v>87.4</v>
      </c>
      <c r="J14">
        <v>79</v>
      </c>
      <c r="K14" s="18">
        <f t="shared" si="1"/>
        <v>88.9</v>
      </c>
      <c r="L14">
        <v>88.9</v>
      </c>
      <c r="M14" s="18" t="b">
        <f t="shared" si="2"/>
        <v>1</v>
      </c>
    </row>
    <row r="15" spans="1:13">
      <c r="A15" s="4" t="s">
        <v>18</v>
      </c>
      <c r="B15" s="14">
        <v>78</v>
      </c>
      <c r="C15">
        <v>70</v>
      </c>
      <c r="D15">
        <v>87</v>
      </c>
      <c r="E15">
        <f t="shared" si="0"/>
        <v>87.8</v>
      </c>
      <c r="J15">
        <v>72</v>
      </c>
      <c r="K15" s="18">
        <f t="shared" si="1"/>
        <v>88.2</v>
      </c>
      <c r="L15">
        <v>88.2</v>
      </c>
      <c r="M15" s="18" t="b">
        <f t="shared" si="2"/>
        <v>1</v>
      </c>
    </row>
    <row r="16" spans="1:13">
      <c r="A16" s="5" t="s">
        <v>19</v>
      </c>
      <c r="B16" s="15">
        <v>75</v>
      </c>
      <c r="C16">
        <v>70</v>
      </c>
      <c r="D16">
        <v>87</v>
      </c>
      <c r="E16">
        <f t="shared" si="0"/>
        <v>87.5</v>
      </c>
      <c r="J16">
        <v>70</v>
      </c>
      <c r="K16" s="18">
        <f t="shared" si="1"/>
        <v>88</v>
      </c>
      <c r="L16">
        <v>88</v>
      </c>
      <c r="M16" s="18" t="b">
        <f t="shared" si="2"/>
        <v>1</v>
      </c>
    </row>
    <row r="17" spans="1:13">
      <c r="A17" s="5" t="s">
        <v>20</v>
      </c>
      <c r="B17" s="16">
        <v>73</v>
      </c>
      <c r="C17">
        <v>70</v>
      </c>
      <c r="D17">
        <v>87</v>
      </c>
      <c r="E17">
        <f t="shared" si="0"/>
        <v>87.3</v>
      </c>
      <c r="J17">
        <v>72</v>
      </c>
      <c r="K17" s="18">
        <f t="shared" si="1"/>
        <v>88.2</v>
      </c>
      <c r="L17">
        <v>88.2</v>
      </c>
      <c r="M17" s="18" t="b">
        <f t="shared" si="2"/>
        <v>1</v>
      </c>
    </row>
    <row r="18" spans="1:13">
      <c r="A18" s="5" t="s">
        <v>21</v>
      </c>
      <c r="B18" s="16">
        <v>78</v>
      </c>
      <c r="C18">
        <v>70</v>
      </c>
      <c r="D18">
        <v>87</v>
      </c>
      <c r="E18">
        <f t="shared" si="0"/>
        <v>87.8</v>
      </c>
      <c r="J18">
        <v>74</v>
      </c>
      <c r="K18" s="18">
        <f t="shared" si="1"/>
        <v>88.4</v>
      </c>
      <c r="L18">
        <v>88.4</v>
      </c>
      <c r="M18" s="18" t="b">
        <f t="shared" si="2"/>
        <v>1</v>
      </c>
    </row>
    <row r="19" spans="1:13">
      <c r="A19" s="5" t="s">
        <v>22</v>
      </c>
      <c r="B19" s="16">
        <v>78</v>
      </c>
      <c r="C19">
        <v>70</v>
      </c>
      <c r="D19">
        <v>87</v>
      </c>
      <c r="E19">
        <f t="shared" si="0"/>
        <v>87.8</v>
      </c>
      <c r="J19">
        <v>72</v>
      </c>
      <c r="K19" s="18">
        <f t="shared" si="1"/>
        <v>88.2</v>
      </c>
      <c r="L19">
        <v>88.2</v>
      </c>
      <c r="M19" s="18" t="b">
        <f t="shared" si="2"/>
        <v>1</v>
      </c>
    </row>
    <row r="20" spans="1:13">
      <c r="A20" s="6" t="s">
        <v>23</v>
      </c>
      <c r="B20" s="11">
        <v>70</v>
      </c>
      <c r="C20">
        <v>70</v>
      </c>
      <c r="D20">
        <v>87</v>
      </c>
      <c r="E20">
        <f t="shared" si="0"/>
        <v>87</v>
      </c>
      <c r="J20">
        <v>71</v>
      </c>
      <c r="K20" s="18">
        <f t="shared" si="1"/>
        <v>88.1</v>
      </c>
      <c r="L20">
        <v>88.1</v>
      </c>
      <c r="M20" s="18" t="b">
        <f t="shared" si="2"/>
        <v>1</v>
      </c>
    </row>
    <row r="21" spans="1:13">
      <c r="A21" s="6" t="s">
        <v>24</v>
      </c>
      <c r="B21" s="11">
        <v>76</v>
      </c>
      <c r="C21">
        <v>70</v>
      </c>
      <c r="D21">
        <v>87</v>
      </c>
      <c r="E21">
        <f t="shared" si="0"/>
        <v>87.6</v>
      </c>
      <c r="J21">
        <v>74</v>
      </c>
      <c r="K21" s="18">
        <f t="shared" si="1"/>
        <v>88.4</v>
      </c>
      <c r="L21">
        <v>88.4</v>
      </c>
      <c r="M21" s="18" t="b">
        <f t="shared" si="2"/>
        <v>1</v>
      </c>
    </row>
    <row r="22" spans="1:13">
      <c r="A22" s="6" t="s">
        <v>25</v>
      </c>
      <c r="B22" s="11">
        <v>83</v>
      </c>
      <c r="C22">
        <v>70</v>
      </c>
      <c r="D22">
        <v>87</v>
      </c>
      <c r="E22">
        <f t="shared" si="0"/>
        <v>88.3</v>
      </c>
      <c r="J22">
        <v>73</v>
      </c>
      <c r="K22" s="18">
        <f t="shared" si="1"/>
        <v>88.3</v>
      </c>
      <c r="L22">
        <v>88.3</v>
      </c>
      <c r="M22" s="18" t="b">
        <f t="shared" si="2"/>
        <v>1</v>
      </c>
    </row>
    <row r="23" spans="1:13">
      <c r="A23" s="6" t="s">
        <v>26</v>
      </c>
      <c r="B23" s="11">
        <v>74</v>
      </c>
      <c r="C23">
        <v>70</v>
      </c>
      <c r="D23">
        <v>87</v>
      </c>
      <c r="E23">
        <f t="shared" si="0"/>
        <v>87.4</v>
      </c>
      <c r="J23">
        <v>70</v>
      </c>
      <c r="K23" s="18">
        <f t="shared" si="1"/>
        <v>88</v>
      </c>
      <c r="L23">
        <v>88</v>
      </c>
      <c r="M23" s="18" t="b">
        <f t="shared" si="2"/>
        <v>1</v>
      </c>
    </row>
    <row r="24" spans="1:13">
      <c r="A24" s="8" t="s">
        <v>27</v>
      </c>
      <c r="B24" s="11">
        <v>71</v>
      </c>
      <c r="C24">
        <v>70</v>
      </c>
      <c r="D24">
        <v>87</v>
      </c>
      <c r="E24">
        <f t="shared" si="0"/>
        <v>87.1</v>
      </c>
      <c r="J24">
        <v>74</v>
      </c>
      <c r="K24" s="18">
        <f t="shared" si="1"/>
        <v>88.4</v>
      </c>
      <c r="L24">
        <v>88.4</v>
      </c>
      <c r="M24" s="18" t="b">
        <f t="shared" si="2"/>
        <v>1</v>
      </c>
    </row>
    <row r="25" spans="1:13">
      <c r="A25" s="6" t="s">
        <v>28</v>
      </c>
      <c r="B25" s="7">
        <v>84</v>
      </c>
      <c r="C25">
        <v>70</v>
      </c>
      <c r="D25">
        <v>87</v>
      </c>
      <c r="E25">
        <f t="shared" si="0"/>
        <v>88.4</v>
      </c>
      <c r="J25">
        <v>70</v>
      </c>
      <c r="K25" s="18">
        <f t="shared" si="1"/>
        <v>88</v>
      </c>
      <c r="L25">
        <v>88</v>
      </c>
      <c r="M25" s="18" t="b">
        <f t="shared" si="2"/>
        <v>1</v>
      </c>
    </row>
    <row r="26" spans="1:13">
      <c r="A26" s="6" t="s">
        <v>29</v>
      </c>
      <c r="B26" s="7">
        <v>71</v>
      </c>
      <c r="C26">
        <v>70</v>
      </c>
      <c r="D26">
        <v>87</v>
      </c>
      <c r="E26">
        <f t="shared" si="0"/>
        <v>87.1</v>
      </c>
      <c r="J26">
        <v>72</v>
      </c>
      <c r="K26" s="18">
        <f t="shared" si="1"/>
        <v>88.2</v>
      </c>
      <c r="L26">
        <v>88.2</v>
      </c>
      <c r="M26" s="18" t="b">
        <f t="shared" si="2"/>
        <v>1</v>
      </c>
    </row>
    <row r="27" spans="1:13">
      <c r="A27" s="6" t="s">
        <v>30</v>
      </c>
      <c r="B27" s="7">
        <v>71</v>
      </c>
      <c r="C27">
        <v>70</v>
      </c>
      <c r="D27">
        <v>87</v>
      </c>
      <c r="E27">
        <f t="shared" si="0"/>
        <v>87.1</v>
      </c>
      <c r="J27">
        <v>72</v>
      </c>
      <c r="K27" s="18">
        <f t="shared" si="1"/>
        <v>88.2</v>
      </c>
      <c r="L27">
        <v>88.2</v>
      </c>
      <c r="M27" s="18" t="b">
        <f t="shared" si="2"/>
        <v>1</v>
      </c>
    </row>
    <row r="28" spans="1:13">
      <c r="A28" s="8" t="s">
        <v>31</v>
      </c>
      <c r="B28" s="7">
        <v>73</v>
      </c>
      <c r="C28">
        <v>70</v>
      </c>
      <c r="D28">
        <v>87</v>
      </c>
      <c r="E28">
        <f t="shared" si="0"/>
        <v>87.3</v>
      </c>
      <c r="J28">
        <v>70</v>
      </c>
      <c r="K28" s="18">
        <f t="shared" si="1"/>
        <v>88</v>
      </c>
      <c r="L28">
        <v>88</v>
      </c>
      <c r="M28" s="18" t="b">
        <f t="shared" si="2"/>
        <v>1</v>
      </c>
    </row>
    <row r="29" spans="1:13">
      <c r="A29" s="6" t="s">
        <v>32</v>
      </c>
      <c r="B29" s="7">
        <v>72</v>
      </c>
      <c r="C29">
        <v>70</v>
      </c>
      <c r="D29">
        <v>87</v>
      </c>
      <c r="E29">
        <f t="shared" si="0"/>
        <v>87.2</v>
      </c>
      <c r="J29">
        <v>74</v>
      </c>
      <c r="K29" s="18">
        <f t="shared" si="1"/>
        <v>88.4</v>
      </c>
      <c r="L29">
        <v>88.4</v>
      </c>
      <c r="M29" s="18" t="b">
        <f t="shared" si="2"/>
        <v>1</v>
      </c>
    </row>
    <row r="30" spans="1:13">
      <c r="A30" s="6" t="s">
        <v>33</v>
      </c>
      <c r="B30" s="7">
        <v>74</v>
      </c>
      <c r="C30">
        <v>70</v>
      </c>
      <c r="D30">
        <v>87</v>
      </c>
      <c r="E30">
        <f t="shared" si="0"/>
        <v>87.4</v>
      </c>
    </row>
    <row r="31" spans="1:13">
      <c r="A31" s="6" t="s">
        <v>34</v>
      </c>
      <c r="B31" s="7">
        <v>79</v>
      </c>
      <c r="C31">
        <v>70</v>
      </c>
      <c r="D31">
        <v>87</v>
      </c>
      <c r="E31">
        <f t="shared" si="0"/>
        <v>87.9</v>
      </c>
    </row>
    <row r="32" spans="1:13">
      <c r="A32" s="6" t="s">
        <v>35</v>
      </c>
      <c r="B32" s="7">
        <v>76</v>
      </c>
      <c r="C32">
        <v>70</v>
      </c>
      <c r="D32">
        <v>87</v>
      </c>
      <c r="E32">
        <f t="shared" si="0"/>
        <v>87.6</v>
      </c>
    </row>
    <row r="33" spans="1:5">
      <c r="A33" s="8" t="s">
        <v>36</v>
      </c>
      <c r="B33" s="7">
        <v>73</v>
      </c>
      <c r="C33">
        <v>70</v>
      </c>
      <c r="D33">
        <v>87</v>
      </c>
      <c r="E33">
        <f t="shared" si="0"/>
        <v>87.3</v>
      </c>
    </row>
    <row r="34" spans="1:5">
      <c r="A34" s="6" t="s">
        <v>37</v>
      </c>
      <c r="B34" s="11">
        <v>70</v>
      </c>
      <c r="C34">
        <v>70</v>
      </c>
      <c r="D34">
        <v>87</v>
      </c>
      <c r="E34">
        <f t="shared" si="0"/>
        <v>87</v>
      </c>
    </row>
    <row r="35" spans="1:5">
      <c r="A35" s="6" t="s">
        <v>38</v>
      </c>
      <c r="B35" s="11">
        <v>76</v>
      </c>
      <c r="C35">
        <v>70</v>
      </c>
      <c r="D35">
        <v>87</v>
      </c>
      <c r="E35">
        <f t="shared" si="0"/>
        <v>87.6</v>
      </c>
    </row>
    <row r="36" spans="1:5">
      <c r="A36" s="6" t="s">
        <v>39</v>
      </c>
      <c r="B36" s="7">
        <v>80</v>
      </c>
      <c r="C36">
        <v>70</v>
      </c>
      <c r="D36">
        <v>87</v>
      </c>
      <c r="E36">
        <f t="shared" si="0"/>
        <v>88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最后总分</vt:lpstr>
      <vt:lpstr>Sheet1</vt:lpstr>
      <vt:lpstr>Sheet7</vt:lpstr>
      <vt:lpstr>最后总分!Print_Titles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2024-04-16T01:46:37Z</cp:lastPrinted>
  <dcterms:created xsi:type="dcterms:W3CDTF">2022-04-30T10:29:00Z</dcterms:created>
  <dcterms:modified xsi:type="dcterms:W3CDTF">2024-04-30T09:44:35Z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2052-11.1.0.9021</vt:lpwstr>
  </property>
</Properties>
</file>